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8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ELMclean/Desktop/EAP Nov2017 submission/"/>
    </mc:Choice>
  </mc:AlternateContent>
  <bookViews>
    <workbookView xWindow="0" yWindow="460" windowWidth="25600" windowHeight="14440" tabRatio="500" activeTab="1"/>
  </bookViews>
  <sheets>
    <sheet name="Worksheet 1" sheetId="4" r:id="rId1"/>
    <sheet name="Legend" sheetId="3" r:id="rId2"/>
  </sheets>
  <definedNames>
    <definedName name="_GoBack" localSheetId="1">Legend!#REF!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83" i="4" l="1"/>
  <c r="V83" i="4"/>
  <c r="AA83" i="4"/>
  <c r="AK83" i="4"/>
  <c r="K83" i="4"/>
  <c r="U83" i="4"/>
  <c r="Z83" i="4"/>
  <c r="AJ83" i="4"/>
  <c r="AZ82" i="4"/>
  <c r="AY82" i="4"/>
  <c r="L81" i="4"/>
  <c r="V81" i="4"/>
  <c r="AK81" i="4"/>
  <c r="AP81" i="4"/>
  <c r="K81" i="4"/>
  <c r="U81" i="4"/>
  <c r="AJ81" i="4"/>
  <c r="AO81" i="4"/>
  <c r="L80" i="4"/>
  <c r="AK80" i="4"/>
  <c r="AP80" i="4"/>
  <c r="BY80" i="4"/>
  <c r="K80" i="4"/>
  <c r="AJ80" i="4"/>
  <c r="AO80" i="4"/>
  <c r="BX80" i="4"/>
  <c r="L79" i="4"/>
  <c r="V79" i="4"/>
  <c r="AK79" i="4"/>
  <c r="AP79" i="4"/>
  <c r="AJ79" i="4"/>
  <c r="AO79" i="4"/>
  <c r="V78" i="4"/>
  <c r="U78" i="4"/>
  <c r="L77" i="4"/>
  <c r="Q77" i="4"/>
  <c r="AA77" i="4"/>
  <c r="AF77" i="4"/>
  <c r="K77" i="4"/>
  <c r="Z77" i="4"/>
  <c r="AE77" i="4"/>
  <c r="L76" i="4"/>
  <c r="Q76" i="4"/>
  <c r="V76" i="4"/>
  <c r="BJ76" i="4"/>
  <c r="BT76" i="4"/>
  <c r="K76" i="4"/>
  <c r="P76" i="4"/>
  <c r="BS76" i="4"/>
  <c r="L75" i="4"/>
  <c r="Q75" i="4"/>
  <c r="V75" i="4"/>
  <c r="K75" i="4"/>
  <c r="P75" i="4"/>
  <c r="U75" i="4"/>
  <c r="L74" i="4"/>
  <c r="Q74" i="4"/>
  <c r="V74" i="4"/>
  <c r="AU74" i="4"/>
  <c r="CD74" i="4"/>
  <c r="L73" i="4"/>
  <c r="Q73" i="4"/>
  <c r="V73" i="4"/>
  <c r="AU73" i="4"/>
  <c r="BJ73" i="4"/>
  <c r="L72" i="4"/>
  <c r="Q72" i="4"/>
  <c r="BY72" i="4"/>
  <c r="CD72" i="4"/>
  <c r="P72" i="4"/>
  <c r="L71" i="4"/>
  <c r="Q71" i="4"/>
  <c r="AU71" i="4"/>
  <c r="CD71" i="4"/>
  <c r="L70" i="4"/>
  <c r="Q70" i="4"/>
  <c r="V70" i="4"/>
  <c r="BJ70" i="4"/>
  <c r="BT70" i="4"/>
  <c r="CD70" i="4"/>
  <c r="P70" i="4"/>
  <c r="U70" i="4"/>
  <c r="BI70" i="4"/>
  <c r="BS70" i="4"/>
  <c r="L69" i="4"/>
  <c r="Q69" i="4"/>
  <c r="V69" i="4"/>
  <c r="CD69" i="4"/>
  <c r="P69" i="4"/>
  <c r="U69" i="4"/>
  <c r="CC69" i="4"/>
  <c r="L68" i="4"/>
  <c r="Q68" i="4"/>
  <c r="V68" i="4"/>
  <c r="AU68" i="4"/>
  <c r="BJ68" i="4"/>
  <c r="K68" i="4"/>
  <c r="P68" i="4"/>
  <c r="BI68" i="4"/>
  <c r="L67" i="4"/>
  <c r="Q67" i="4"/>
  <c r="V67" i="4"/>
  <c r="K67" i="4"/>
  <c r="L66" i="4"/>
  <c r="AF66" i="4"/>
  <c r="K66" i="4"/>
  <c r="AE66" i="4"/>
  <c r="L65" i="4"/>
  <c r="AF65" i="4"/>
  <c r="AE65" i="4"/>
  <c r="L64" i="4"/>
  <c r="AF64" i="4"/>
  <c r="K64" i="4"/>
  <c r="AE64" i="4"/>
  <c r="L63" i="4"/>
  <c r="AF63" i="4"/>
  <c r="K63" i="4"/>
  <c r="AE63" i="4"/>
  <c r="AP61" i="4"/>
  <c r="L60" i="4"/>
  <c r="AF60" i="4"/>
  <c r="AU60" i="4"/>
  <c r="K60" i="4"/>
  <c r="AE60" i="4"/>
  <c r="V57" i="4"/>
  <c r="CD57" i="4"/>
  <c r="U57" i="4"/>
  <c r="CC57" i="4"/>
  <c r="V55" i="4"/>
  <c r="BT55" i="4"/>
  <c r="CD55" i="4"/>
  <c r="BS55" i="4"/>
  <c r="CC55" i="4"/>
  <c r="BT54" i="4"/>
  <c r="BS54" i="4"/>
  <c r="V53" i="4"/>
  <c r="CD53" i="4"/>
  <c r="V52" i="4"/>
  <c r="CD52" i="4"/>
  <c r="U52" i="4"/>
  <c r="L51" i="4"/>
  <c r="V51" i="4"/>
  <c r="AA51" i="4"/>
  <c r="BT51" i="4"/>
  <c r="K51" i="4"/>
  <c r="Z51" i="4"/>
  <c r="BS51" i="4"/>
  <c r="V50" i="4"/>
  <c r="CD50" i="4"/>
  <c r="U50" i="4"/>
  <c r="AK49" i="4"/>
  <c r="AP49" i="4"/>
  <c r="AJ49" i="4"/>
  <c r="AO49" i="4"/>
  <c r="L48" i="4"/>
  <c r="AA48" i="4"/>
  <c r="CD48" i="4"/>
  <c r="Z48" i="4"/>
  <c r="CC48" i="4"/>
  <c r="AF47" i="4"/>
  <c r="BO47" i="4"/>
  <c r="AE47" i="4"/>
  <c r="BN47" i="4"/>
  <c r="L46" i="4"/>
  <c r="V46" i="4"/>
  <c r="AA46" i="4"/>
  <c r="CD46" i="4"/>
  <c r="Z46" i="4"/>
  <c r="L45" i="4"/>
  <c r="AA45" i="4"/>
  <c r="Z45" i="4"/>
  <c r="L44" i="4"/>
  <c r="Q44" i="4"/>
  <c r="AA44" i="4"/>
  <c r="AK44" i="4"/>
  <c r="P44" i="4"/>
  <c r="Z44" i="4"/>
  <c r="L43" i="4"/>
  <c r="Q43" i="4"/>
  <c r="AZ43" i="4"/>
  <c r="CD43" i="4"/>
  <c r="K43" i="4"/>
  <c r="P43" i="4"/>
  <c r="AY43" i="4"/>
  <c r="CC43" i="4"/>
  <c r="L42" i="4"/>
  <c r="Q42" i="4"/>
  <c r="V42" i="4"/>
  <c r="AA42" i="4"/>
  <c r="AF42" i="4"/>
  <c r="K42" i="4"/>
  <c r="P42" i="4"/>
  <c r="U42" i="4"/>
  <c r="Z42" i="4"/>
  <c r="AE42" i="4"/>
  <c r="L41" i="4"/>
  <c r="Q41" i="4"/>
  <c r="AA41" i="4"/>
  <c r="AF41" i="4"/>
  <c r="CD41" i="4"/>
  <c r="K41" i="4"/>
  <c r="P41" i="4"/>
  <c r="Z41" i="4"/>
  <c r="AE41" i="4"/>
  <c r="CC41" i="4"/>
  <c r="L40" i="4"/>
  <c r="AA40" i="4"/>
  <c r="BE40" i="4"/>
  <c r="CD40" i="4"/>
  <c r="CI40" i="4"/>
  <c r="K40" i="4"/>
  <c r="Z40" i="4"/>
  <c r="BD40" i="4"/>
  <c r="CC40" i="4"/>
  <c r="CH40" i="4"/>
  <c r="L39" i="4"/>
  <c r="AK39" i="4"/>
  <c r="AU39" i="4"/>
  <c r="CD39" i="4"/>
  <c r="K39" i="4"/>
  <c r="AJ39" i="4"/>
  <c r="AT39" i="4"/>
  <c r="CC39" i="4"/>
  <c r="L38" i="4"/>
  <c r="Q38" i="4"/>
  <c r="V38" i="4"/>
  <c r="AA38" i="4"/>
  <c r="AU38" i="4"/>
  <c r="K38" i="4"/>
  <c r="P38" i="4"/>
  <c r="U38" i="4"/>
  <c r="Z38" i="4"/>
  <c r="AT38" i="4"/>
  <c r="L37" i="4"/>
  <c r="Q37" i="4"/>
  <c r="AZ37" i="4"/>
  <c r="BE37" i="4"/>
  <c r="K37" i="4"/>
  <c r="P37" i="4"/>
  <c r="L36" i="4"/>
  <c r="Q36" i="4"/>
  <c r="CD36" i="4"/>
  <c r="K36" i="4"/>
  <c r="P36" i="4"/>
  <c r="CC36" i="4"/>
  <c r="L35" i="4"/>
  <c r="Q35" i="4"/>
  <c r="AA35" i="4"/>
  <c r="AZ35" i="4"/>
  <c r="K35" i="4"/>
  <c r="P35" i="4"/>
  <c r="Z35" i="4"/>
  <c r="AY35" i="4"/>
  <c r="L34" i="4"/>
  <c r="Q34" i="4"/>
  <c r="V34" i="4"/>
  <c r="AF34" i="4"/>
  <c r="K34" i="4"/>
  <c r="P34" i="4"/>
  <c r="U34" i="4"/>
  <c r="AE34" i="4"/>
  <c r="Q33" i="4"/>
  <c r="V33" i="4"/>
  <c r="AA33" i="4"/>
  <c r="BO33" i="4"/>
  <c r="P33" i="4"/>
  <c r="U33" i="4"/>
  <c r="L32" i="4"/>
  <c r="Q32" i="4"/>
  <c r="AA32" i="4"/>
  <c r="K32" i="4"/>
  <c r="P32" i="4"/>
  <c r="Z32" i="4"/>
  <c r="AP31" i="4"/>
  <c r="AZ31" i="4"/>
  <c r="AO31" i="4"/>
  <c r="AY31" i="4"/>
  <c r="L30" i="4"/>
  <c r="V30" i="4"/>
  <c r="AA30" i="4"/>
  <c r="AK30" i="4"/>
  <c r="K30" i="4"/>
  <c r="Z30" i="4"/>
  <c r="AJ30" i="4"/>
  <c r="L29" i="4"/>
  <c r="Q29" i="4"/>
  <c r="V29" i="4"/>
  <c r="AA29" i="4"/>
  <c r="AZ29" i="4"/>
  <c r="CI29" i="4"/>
  <c r="K29" i="4"/>
  <c r="P29" i="4"/>
  <c r="U29" i="4"/>
  <c r="Z29" i="4"/>
  <c r="AY29" i="4"/>
  <c r="CH29" i="4"/>
  <c r="L28" i="4"/>
  <c r="Q28" i="4"/>
  <c r="AA28" i="4"/>
  <c r="K28" i="4"/>
  <c r="P28" i="4"/>
  <c r="Z28" i="4"/>
  <c r="Q27" i="4"/>
  <c r="BE27" i="4"/>
  <c r="BO27" i="4"/>
  <c r="P27" i="4"/>
  <c r="BD27" i="4"/>
  <c r="BN27" i="4"/>
  <c r="L26" i="4"/>
  <c r="Q26" i="4"/>
  <c r="AA26" i="4"/>
  <c r="AF26" i="4"/>
  <c r="AK26" i="4"/>
  <c r="K26" i="4"/>
  <c r="P26" i="4"/>
  <c r="Z26" i="4"/>
  <c r="AE26" i="4"/>
  <c r="AJ26" i="4"/>
  <c r="Q25" i="4"/>
  <c r="P25" i="4"/>
  <c r="L24" i="4"/>
  <c r="Q24" i="4"/>
  <c r="AA24" i="4"/>
  <c r="AZ24" i="4"/>
  <c r="CI24" i="4"/>
  <c r="K24" i="4"/>
  <c r="P24" i="4"/>
  <c r="Z24" i="4"/>
  <c r="AY24" i="4"/>
  <c r="CH24" i="4"/>
  <c r="L23" i="4"/>
  <c r="Q23" i="4"/>
  <c r="V23" i="4"/>
  <c r="AZ23" i="4"/>
  <c r="BJ23" i="4"/>
  <c r="K23" i="4"/>
  <c r="P23" i="4"/>
  <c r="U23" i="4"/>
  <c r="AJ23" i="4"/>
  <c r="BI23" i="4"/>
  <c r="L22" i="4"/>
  <c r="Q22" i="4"/>
  <c r="V22" i="4"/>
  <c r="AP22" i="4"/>
  <c r="BJ22" i="4"/>
  <c r="K22" i="4"/>
  <c r="P22" i="4"/>
  <c r="BI22" i="4"/>
  <c r="Q20" i="4"/>
  <c r="BJ20" i="4"/>
  <c r="P20" i="4"/>
  <c r="BI20" i="4"/>
  <c r="L18" i="4"/>
  <c r="Q18" i="4"/>
  <c r="BJ18" i="4"/>
  <c r="BT18" i="4"/>
  <c r="K18" i="4"/>
  <c r="P18" i="4"/>
  <c r="BI18" i="4"/>
  <c r="BS18" i="4"/>
  <c r="L17" i="4"/>
  <c r="Q17" i="4"/>
  <c r="AA17" i="4"/>
  <c r="BO17" i="4"/>
  <c r="K17" i="4"/>
  <c r="P17" i="4"/>
  <c r="Z17" i="4"/>
  <c r="L16" i="4"/>
  <c r="Q16" i="4"/>
  <c r="AA16" i="4"/>
  <c r="AF16" i="4"/>
  <c r="BO16" i="4"/>
  <c r="K16" i="4"/>
  <c r="P16" i="4"/>
  <c r="Z16" i="4"/>
  <c r="AE16" i="4"/>
  <c r="BN16" i="4"/>
  <c r="L15" i="4"/>
  <c r="Q15" i="4"/>
  <c r="AA15" i="4"/>
  <c r="BO15" i="4"/>
  <c r="K15" i="4"/>
  <c r="P15" i="4"/>
  <c r="Z15" i="4"/>
  <c r="L14" i="4"/>
  <c r="Q14" i="4"/>
  <c r="AA14" i="4"/>
  <c r="BE14" i="4"/>
  <c r="K14" i="4"/>
  <c r="Z14" i="4"/>
  <c r="BD14" i="4"/>
  <c r="Q13" i="4"/>
  <c r="AA13" i="4"/>
  <c r="BE13" i="4"/>
  <c r="BO13" i="4"/>
  <c r="P13" i="4"/>
  <c r="Z13" i="4"/>
  <c r="BD13" i="4"/>
  <c r="L12" i="4"/>
  <c r="AF12" i="4"/>
  <c r="AP12" i="4"/>
  <c r="AU12" i="4"/>
  <c r="BE12" i="4"/>
  <c r="K12" i="4"/>
  <c r="AO12" i="4"/>
  <c r="AT12" i="4"/>
  <c r="BD12" i="4"/>
  <c r="L11" i="4"/>
  <c r="Q11" i="4"/>
  <c r="AF11" i="4"/>
  <c r="K11" i="4"/>
  <c r="P11" i="4"/>
  <c r="L10" i="4"/>
  <c r="Q10" i="4"/>
  <c r="AF10" i="4"/>
  <c r="AP10" i="4"/>
  <c r="BY10" i="4"/>
  <c r="K10" i="4"/>
  <c r="P10" i="4"/>
  <c r="AE10" i="4"/>
  <c r="AO10" i="4"/>
  <c r="BX10" i="4"/>
  <c r="AP9" i="4"/>
  <c r="BY9" i="4"/>
  <c r="AO9" i="4"/>
  <c r="BX9" i="4"/>
  <c r="Q8" i="4"/>
  <c r="AP8" i="4"/>
  <c r="P8" i="4"/>
  <c r="AO8" i="4"/>
  <c r="L7" i="4"/>
  <c r="Q7" i="4"/>
  <c r="AA7" i="4"/>
  <c r="AZ7" i="4"/>
  <c r="CI7" i="4"/>
  <c r="K7" i="4"/>
  <c r="P7" i="4"/>
  <c r="Z7" i="4"/>
  <c r="AY7" i="4"/>
  <c r="CH7" i="4"/>
  <c r="L5" i="4"/>
  <c r="Q5" i="4"/>
  <c r="AA5" i="4"/>
  <c r="K5" i="4"/>
  <c r="P5" i="4"/>
  <c r="Z5" i="4"/>
  <c r="Q4" i="4"/>
  <c r="V4" i="4"/>
  <c r="AA4" i="4"/>
  <c r="AF4" i="4"/>
  <c r="CI4" i="4"/>
  <c r="P4" i="4"/>
  <c r="U4" i="4"/>
  <c r="Z4" i="4"/>
  <c r="AE4" i="4"/>
  <c r="CH4" i="4"/>
  <c r="L3" i="4"/>
  <c r="Q3" i="4"/>
  <c r="AA3" i="4"/>
  <c r="BY3" i="4"/>
  <c r="K3" i="4"/>
  <c r="P3" i="4"/>
  <c r="Z3" i="4"/>
  <c r="BX3" i="4"/>
  <c r="L2" i="4"/>
  <c r="AA2" i="4"/>
  <c r="AF2" i="4"/>
  <c r="AU2" i="4"/>
  <c r="K2" i="4"/>
  <c r="Z2" i="4"/>
  <c r="AE2" i="4"/>
</calcChain>
</file>

<file path=xl/sharedStrings.xml><?xml version="1.0" encoding="utf-8"?>
<sst xmlns="http://schemas.openxmlformats.org/spreadsheetml/2006/main" count="450" uniqueCount="122">
  <si>
    <t>ID</t>
  </si>
  <si>
    <t>yes</t>
  </si>
  <si>
    <t>good</t>
  </si>
  <si>
    <t>bad</t>
  </si>
  <si>
    <t>neutral</t>
  </si>
  <si>
    <t>A -State Fish</t>
  </si>
  <si>
    <t>C- Changes Seasonal</t>
  </si>
  <si>
    <t xml:space="preserve">No </t>
  </si>
  <si>
    <t>for the worst</t>
  </si>
  <si>
    <t>no change</t>
  </si>
  <si>
    <t>C-Changes Seasonal</t>
  </si>
  <si>
    <t>D - Changes in State other</t>
  </si>
  <si>
    <t>Kingfish SAM</t>
  </si>
  <si>
    <t>Kingfish SAC</t>
  </si>
  <si>
    <t>Kingfish MS</t>
  </si>
  <si>
    <t>RedSnapper SAM</t>
  </si>
  <si>
    <t>RedSnapper SAC</t>
  </si>
  <si>
    <t>RedSnapper MS</t>
  </si>
  <si>
    <t>Yellowtail SAM</t>
  </si>
  <si>
    <t>Yellowtail SAC</t>
  </si>
  <si>
    <t>Yellowtail MS</t>
  </si>
  <si>
    <t>Mahi SAM</t>
  </si>
  <si>
    <t>Mahi SAC</t>
  </si>
  <si>
    <t>Mahi MS</t>
  </si>
  <si>
    <t>BanGrunt SAM</t>
  </si>
  <si>
    <t>BanGrunt SAC</t>
  </si>
  <si>
    <t>BanGrunt MS</t>
  </si>
  <si>
    <t>Coney SAM</t>
  </si>
  <si>
    <t>Coney SAC</t>
  </si>
  <si>
    <t>Coney MS</t>
  </si>
  <si>
    <t>Queen Parrot SAM</t>
  </si>
  <si>
    <t>Queen Parrot SAC</t>
  </si>
  <si>
    <t>Queen Parrot MS</t>
  </si>
  <si>
    <t>Tuna SAM</t>
  </si>
  <si>
    <t>Tuna SAC</t>
  </si>
  <si>
    <t>Red Hind SAM</t>
  </si>
  <si>
    <t>Red Hind SAC</t>
  </si>
  <si>
    <t>Red Hind MS</t>
  </si>
  <si>
    <t>Goliath SAM</t>
  </si>
  <si>
    <t>Goliath SAC</t>
  </si>
  <si>
    <t>Goliath MS</t>
  </si>
  <si>
    <t>Croaker SAM</t>
  </si>
  <si>
    <t>Croaker SAC</t>
  </si>
  <si>
    <t>Croaker MS</t>
  </si>
  <si>
    <t>Queen Snapper SAM</t>
  </si>
  <si>
    <t>Queen Snapper SAC</t>
  </si>
  <si>
    <t>Queen Snapper MS</t>
  </si>
  <si>
    <t>White Mullet SAM</t>
  </si>
  <si>
    <t>White Mullet SAC</t>
  </si>
  <si>
    <t>White Mullet MS</t>
  </si>
  <si>
    <t>White Grunt SAM</t>
  </si>
  <si>
    <t>Blue Runner SAM</t>
  </si>
  <si>
    <t>White Grunt SAC</t>
  </si>
  <si>
    <t>White Grunt MS</t>
  </si>
  <si>
    <t>Blue Runner SAC</t>
  </si>
  <si>
    <t>Blue Runner MS</t>
  </si>
  <si>
    <t>Yellow Jack  SAM</t>
  </si>
  <si>
    <t>Yellow Jack  SAC</t>
  </si>
  <si>
    <t>Yellow Jack  MS</t>
  </si>
  <si>
    <t>Tuna MS</t>
  </si>
  <si>
    <t>Kingsfish SAC-MS</t>
  </si>
  <si>
    <t>Kingsfish SAC-SAM</t>
  </si>
  <si>
    <t>RedSnapper SAC-SAM</t>
  </si>
  <si>
    <t>RedSnapper SAC-MS</t>
  </si>
  <si>
    <t>BanGrunt SAC-SAM</t>
  </si>
  <si>
    <t>BanGrunt SAC-MS</t>
  </si>
  <si>
    <t>Yellowtail SAC-SAM</t>
  </si>
  <si>
    <t>Yellowtail SAC-MS</t>
  </si>
  <si>
    <t>Mahi SAC-SAM</t>
  </si>
  <si>
    <t>Mahi SAC-MS</t>
  </si>
  <si>
    <t>Coney SAC-SAM</t>
  </si>
  <si>
    <t>Coney SAC-MS</t>
  </si>
  <si>
    <t>Queen Parrot SAC-SAM</t>
  </si>
  <si>
    <t>Queen Parrot SAC-MS</t>
  </si>
  <si>
    <t>Tuna SAC-SAM</t>
  </si>
  <si>
    <t>Tuna SAC-MS</t>
  </si>
  <si>
    <t>Red Hind SAC-SAM</t>
  </si>
  <si>
    <t>Red Hind SAC-MS</t>
  </si>
  <si>
    <t>Goliath SAC-SAM</t>
  </si>
  <si>
    <t>Goliath SAC-MS</t>
  </si>
  <si>
    <t>Croaker SAC-SAM</t>
  </si>
  <si>
    <t>Croaker SAC-MS</t>
  </si>
  <si>
    <t>Queen Snapper SAC-SAM</t>
  </si>
  <si>
    <t>Queen Snapper SAC-MS</t>
  </si>
  <si>
    <t>White Mullet SAC-SAM</t>
  </si>
  <si>
    <t>White Mullet SAC-MS</t>
  </si>
  <si>
    <t>White Grunt SAC-SAM</t>
  </si>
  <si>
    <t>White Grunt SAC-MS</t>
  </si>
  <si>
    <t>Blue Runner SAC-SAM</t>
  </si>
  <si>
    <t>Blue Runner SAC-MS</t>
  </si>
  <si>
    <t>Yellow Jack  SAC-SAM</t>
  </si>
  <si>
    <t>Yellow Jack  SAC-MS</t>
  </si>
  <si>
    <t>StateofFishery</t>
  </si>
  <si>
    <t>ChangeinFishery</t>
  </si>
  <si>
    <t>Worse</t>
  </si>
  <si>
    <t>NoChange</t>
  </si>
  <si>
    <t>Better</t>
  </si>
  <si>
    <t xml:space="preserve">neutral </t>
  </si>
  <si>
    <t>B - Fishery has Not Changed</t>
  </si>
  <si>
    <t>Not changed</t>
  </si>
  <si>
    <t>Changed</t>
  </si>
  <si>
    <t>B - Has Not Changed</t>
  </si>
  <si>
    <t>for the better</t>
  </si>
  <si>
    <t>no</t>
  </si>
  <si>
    <t>changed</t>
  </si>
  <si>
    <t>not changed</t>
  </si>
  <si>
    <t>Worksheet 1 - Legend</t>
  </si>
  <si>
    <t>Code</t>
  </si>
  <si>
    <t>Response</t>
  </si>
  <si>
    <t>Question:</t>
  </si>
  <si>
    <t>D - Changes (W/N/B)</t>
  </si>
  <si>
    <t>Presently the state of the fisheries where I fish is bad</t>
  </si>
  <si>
    <t>Presently the state of the fisheries where I fish is not good and not bad</t>
  </si>
  <si>
    <t>Presently the state of the fisheries where I fish is good</t>
  </si>
  <si>
    <t>Question: The state of the fisheries where I fish has not changed</t>
  </si>
  <si>
    <t>Question: In my opinion the state of the fisheries has changed for the…</t>
  </si>
  <si>
    <t>Question: In my opinion seasonal changes affect the fisheries</t>
  </si>
  <si>
    <t>Row 1: variables: perceptions, fish-species local ecological knowledge: fish size estimates</t>
  </si>
  <si>
    <t>Column A (ID): Fisher's ID number</t>
  </si>
  <si>
    <t>SAC = size-at-capture</t>
  </si>
  <si>
    <t>SAM = size-at-maturity</t>
  </si>
  <si>
    <t>MS = maximum body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</si>
</sst>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0" fillId="0" borderId="0" xfId="0" applyFill="1"/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wrapText="1"/>
    </xf>
    <xf numFmtId="0" fontId="0" fillId="0" borderId="0" xfId="0" applyFont="1" applyFill="1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right" wrapText="1"/>
    </xf>
    <xf numFmtId="0" fontId="0" fillId="0" borderId="0" xfId="0" applyFont="1" applyFill="1" applyAlignment="1">
      <alignment vertical="center"/>
    </xf>
    <xf numFmtId="0" fontId="1" fillId="0" borderId="0" xfId="0" applyFont="1" applyAlignment="1"/>
    <xf numFmtId="0" fontId="0" fillId="0" borderId="0" xfId="0" applyAlignment="1">
      <alignment horizontal="left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2" fontId="0" fillId="0" borderId="0" xfId="0" applyNumberFormat="1" applyFont="1" applyFill="1"/>
    <xf numFmtId="0" fontId="0" fillId="0" borderId="0" xfId="0" applyFont="1" applyFill="1" applyAlignment="1">
      <alignment horizontal="right"/>
    </xf>
    <xf numFmtId="0" fontId="0" fillId="0" borderId="0" xfId="0" applyFont="1" applyFill="1" applyBorder="1"/>
    <xf numFmtId="49" fontId="0" fillId="0" borderId="0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 applyAlignment="1">
      <alignment horizontal="center" wrapText="1"/>
    </xf>
    <xf numFmtId="0" fontId="0" fillId="0" borderId="0" xfId="0" applyNumberFormat="1" applyFont="1" applyFill="1"/>
    <xf numFmtId="2" fontId="0" fillId="0" borderId="0" xfId="0" applyNumberFormat="1" applyFont="1" applyFill="1" applyBorder="1"/>
    <xf numFmtId="2" fontId="0" fillId="0" borderId="0" xfId="0" applyNumberFormat="1" applyFont="1" applyFill="1" applyAlignment="1">
      <alignment wrapText="1"/>
    </xf>
    <xf numFmtId="0" fontId="0" fillId="0" borderId="0" xfId="0" applyAlignment="1">
      <alignment horizontal="right"/>
    </xf>
    <xf numFmtId="0" fontId="0" fillId="0" borderId="0" xfId="0" applyFont="1"/>
    <xf numFmtId="0" fontId="1" fillId="0" borderId="0" xfId="0" applyFont="1" applyAlignment="1">
      <alignment horizontal="left"/>
    </xf>
    <xf numFmtId="164" fontId="0" fillId="0" borderId="0" xfId="0" applyNumberFormat="1" applyFont="1" applyFill="1" applyAlignment="1">
      <alignment wrapText="1"/>
    </xf>
    <xf numFmtId="164" fontId="0" fillId="0" borderId="0" xfId="0" applyNumberFormat="1" applyFont="1" applyFill="1"/>
    <xf numFmtId="1" fontId="0" fillId="0" borderId="0" xfId="0" applyNumberFormat="1" applyFont="1" applyFill="1"/>
    <xf numFmtId="165" fontId="0" fillId="0" borderId="0" xfId="0" applyNumberFormat="1" applyFont="1" applyFill="1"/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vertical="center"/>
    </xf>
  </cellXfs>
  <cellStyles count="2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87"/>
  <sheetViews>
    <sheetView zoomScale="158" zoomScaleNormal="158" workbookViewId="0"/>
  </sheetViews>
  <sheetFormatPr baseColWidth="10" defaultColWidth="8.83203125" defaultRowHeight="15" x14ac:dyDescent="0.2"/>
  <cols>
    <col min="1" max="1" width="9.33203125" style="36" customWidth="1"/>
    <col min="2" max="3" width="9.1640625" style="20" customWidth="1"/>
    <col min="4" max="4" width="11.5" style="23" customWidth="1"/>
    <col min="5" max="5" width="11" style="23" customWidth="1"/>
    <col min="6" max="7" width="11.5" style="20" customWidth="1"/>
    <col min="8" max="12" width="12.6640625" style="6" customWidth="1"/>
    <col min="13" max="32" width="12.6640625" style="7" customWidth="1"/>
    <col min="33" max="37" width="12.6640625" style="22" customWidth="1"/>
    <col min="38" max="42" width="12.6640625" style="7" customWidth="1"/>
    <col min="43" max="43" width="12.6640625" style="23" customWidth="1"/>
    <col min="44" max="47" width="12.6640625" style="7" customWidth="1"/>
    <col min="48" max="49" width="12.6640625" style="23" customWidth="1"/>
    <col min="50" max="52" width="12.6640625" style="7" customWidth="1"/>
    <col min="53" max="53" width="12.6640625" style="23" customWidth="1"/>
    <col min="54" max="57" width="12.6640625" style="7" customWidth="1"/>
    <col min="58" max="58" width="12.6640625" style="23" customWidth="1"/>
    <col min="59" max="62" width="12.6640625" style="7" customWidth="1"/>
    <col min="63" max="64" width="12.6640625" style="23" customWidth="1"/>
    <col min="65" max="72" width="12.6640625" style="7" customWidth="1"/>
    <col min="73" max="73" width="12.6640625" style="23" customWidth="1"/>
    <col min="74" max="77" width="12.6640625" style="7" customWidth="1"/>
    <col min="78" max="78" width="12.6640625" style="23" customWidth="1"/>
    <col min="79" max="85" width="12.6640625" style="7" customWidth="1"/>
    <col min="86" max="87" width="10.83203125" style="7" bestFit="1" customWidth="1"/>
    <col min="88" max="88" width="22" style="7" customWidth="1"/>
    <col min="89" max="89" width="24.6640625" style="7" customWidth="1"/>
    <col min="90" max="16384" width="8.83203125" style="7"/>
  </cols>
  <sheetData>
    <row r="1" spans="1:89" s="9" customFormat="1" ht="30" customHeight="1" x14ac:dyDescent="0.2">
      <c r="A1" s="4" t="s">
        <v>0</v>
      </c>
      <c r="B1" s="4" t="s">
        <v>5</v>
      </c>
      <c r="C1" s="4" t="s">
        <v>92</v>
      </c>
      <c r="D1" s="4" t="s">
        <v>101</v>
      </c>
      <c r="E1" s="4" t="s">
        <v>10</v>
      </c>
      <c r="F1" s="4" t="s">
        <v>110</v>
      </c>
      <c r="G1" s="4" t="s">
        <v>93</v>
      </c>
      <c r="H1" s="1" t="s">
        <v>12</v>
      </c>
      <c r="I1" s="1" t="s">
        <v>13</v>
      </c>
      <c r="J1" s="1" t="s">
        <v>14</v>
      </c>
      <c r="K1" s="1" t="s">
        <v>61</v>
      </c>
      <c r="L1" s="1" t="s">
        <v>60</v>
      </c>
      <c r="M1" s="1" t="s">
        <v>15</v>
      </c>
      <c r="N1" s="1" t="s">
        <v>16</v>
      </c>
      <c r="O1" s="1" t="s">
        <v>17</v>
      </c>
      <c r="P1" s="1" t="s">
        <v>62</v>
      </c>
      <c r="Q1" s="1" t="s">
        <v>63</v>
      </c>
      <c r="R1" s="1" t="s">
        <v>24</v>
      </c>
      <c r="S1" s="1" t="s">
        <v>25</v>
      </c>
      <c r="T1" s="1" t="s">
        <v>26</v>
      </c>
      <c r="U1" s="1" t="s">
        <v>64</v>
      </c>
      <c r="V1" s="1" t="s">
        <v>65</v>
      </c>
      <c r="W1" s="1" t="s">
        <v>18</v>
      </c>
      <c r="X1" s="1" t="s">
        <v>19</v>
      </c>
      <c r="Y1" s="1" t="s">
        <v>20</v>
      </c>
      <c r="Z1" s="1" t="s">
        <v>66</v>
      </c>
      <c r="AA1" s="1" t="s">
        <v>67</v>
      </c>
      <c r="AB1" s="1" t="s">
        <v>21</v>
      </c>
      <c r="AC1" s="1" t="s">
        <v>22</v>
      </c>
      <c r="AD1" s="1" t="s">
        <v>23</v>
      </c>
      <c r="AE1" s="1" t="s">
        <v>68</v>
      </c>
      <c r="AF1" s="1" t="s">
        <v>69</v>
      </c>
      <c r="AG1" s="4" t="s">
        <v>27</v>
      </c>
      <c r="AH1" s="4" t="s">
        <v>28</v>
      </c>
      <c r="AI1" s="4" t="s">
        <v>29</v>
      </c>
      <c r="AJ1" s="4" t="s">
        <v>70</v>
      </c>
      <c r="AK1" s="4" t="s">
        <v>71</v>
      </c>
      <c r="AL1" s="4" t="s">
        <v>30</v>
      </c>
      <c r="AM1" s="4" t="s">
        <v>31</v>
      </c>
      <c r="AN1" s="4" t="s">
        <v>32</v>
      </c>
      <c r="AO1" s="4" t="s">
        <v>72</v>
      </c>
      <c r="AP1" s="4" t="s">
        <v>73</v>
      </c>
      <c r="AQ1" s="10" t="s">
        <v>33</v>
      </c>
      <c r="AR1" s="10" t="s">
        <v>34</v>
      </c>
      <c r="AS1" s="10" t="s">
        <v>59</v>
      </c>
      <c r="AT1" s="10" t="s">
        <v>74</v>
      </c>
      <c r="AU1" s="10" t="s">
        <v>75</v>
      </c>
      <c r="AV1" s="11" t="s">
        <v>35</v>
      </c>
      <c r="AW1" s="11" t="s">
        <v>36</v>
      </c>
      <c r="AX1" s="11" t="s">
        <v>37</v>
      </c>
      <c r="AY1" s="11" t="s">
        <v>76</v>
      </c>
      <c r="AZ1" s="11" t="s">
        <v>77</v>
      </c>
      <c r="BA1" s="11" t="s">
        <v>38</v>
      </c>
      <c r="BB1" s="11" t="s">
        <v>39</v>
      </c>
      <c r="BC1" s="11" t="s">
        <v>40</v>
      </c>
      <c r="BD1" s="11" t="s">
        <v>78</v>
      </c>
      <c r="BE1" s="11" t="s">
        <v>79</v>
      </c>
      <c r="BF1" s="8" t="s">
        <v>41</v>
      </c>
      <c r="BG1" s="8" t="s">
        <v>42</v>
      </c>
      <c r="BH1" s="8" t="s">
        <v>43</v>
      </c>
      <c r="BI1" s="8" t="s">
        <v>80</v>
      </c>
      <c r="BJ1" s="8" t="s">
        <v>81</v>
      </c>
      <c r="BK1" s="11" t="s">
        <v>44</v>
      </c>
      <c r="BL1" s="11" t="s">
        <v>45</v>
      </c>
      <c r="BM1" s="11" t="s">
        <v>46</v>
      </c>
      <c r="BN1" s="11" t="s">
        <v>82</v>
      </c>
      <c r="BO1" s="11" t="s">
        <v>83</v>
      </c>
      <c r="BP1" s="8" t="s">
        <v>47</v>
      </c>
      <c r="BQ1" s="8" t="s">
        <v>48</v>
      </c>
      <c r="BR1" s="8" t="s">
        <v>49</v>
      </c>
      <c r="BS1" s="8" t="s">
        <v>84</v>
      </c>
      <c r="BT1" s="8" t="s">
        <v>85</v>
      </c>
      <c r="BU1" s="11" t="s">
        <v>50</v>
      </c>
      <c r="BV1" s="11" t="s">
        <v>52</v>
      </c>
      <c r="BW1" s="11" t="s">
        <v>53</v>
      </c>
      <c r="BX1" s="11" t="s">
        <v>86</v>
      </c>
      <c r="BY1" s="11" t="s">
        <v>87</v>
      </c>
      <c r="BZ1" s="8" t="s">
        <v>51</v>
      </c>
      <c r="CA1" s="8" t="s">
        <v>54</v>
      </c>
      <c r="CB1" s="8" t="s">
        <v>55</v>
      </c>
      <c r="CC1" s="8" t="s">
        <v>88</v>
      </c>
      <c r="CD1" s="8" t="s">
        <v>89</v>
      </c>
      <c r="CE1" s="11" t="s">
        <v>56</v>
      </c>
      <c r="CF1" s="11" t="s">
        <v>57</v>
      </c>
      <c r="CG1" s="11" t="s">
        <v>58</v>
      </c>
      <c r="CH1" s="11" t="s">
        <v>90</v>
      </c>
      <c r="CI1" s="11" t="s">
        <v>91</v>
      </c>
    </row>
    <row r="2" spans="1:89" x14ac:dyDescent="0.2">
      <c r="A2" s="18">
        <v>1</v>
      </c>
      <c r="B2" s="19">
        <v>2</v>
      </c>
      <c r="C2" s="19" t="s">
        <v>2</v>
      </c>
      <c r="D2" s="19" t="s">
        <v>104</v>
      </c>
      <c r="E2" s="20" t="s">
        <v>103</v>
      </c>
      <c r="F2" s="19">
        <v>0</v>
      </c>
      <c r="G2" s="19" t="s">
        <v>94</v>
      </c>
      <c r="H2" s="28">
        <v>1360.7760000000001</v>
      </c>
      <c r="I2" s="6">
        <v>2948.348</v>
      </c>
      <c r="J2" s="6">
        <v>36287.360000000001</v>
      </c>
      <c r="K2" s="6">
        <f>I2/H2</f>
        <v>2.1666666666666665</v>
      </c>
      <c r="L2" s="6">
        <f>I2/J2</f>
        <v>8.1250000000000003E-2</v>
      </c>
      <c r="N2" s="21">
        <v>8164.6559999999999</v>
      </c>
      <c r="P2" s="6"/>
      <c r="Q2" s="6"/>
      <c r="W2" s="21">
        <v>226.79599999999999</v>
      </c>
      <c r="X2" s="21">
        <v>340.19399999999996</v>
      </c>
      <c r="Y2" s="21">
        <v>3628.7359999999999</v>
      </c>
      <c r="Z2" s="6">
        <f>X2/W2</f>
        <v>1.4999999999999998</v>
      </c>
      <c r="AA2" s="6">
        <f>X2/Y2</f>
        <v>9.3749999999999986E-2</v>
      </c>
      <c r="AB2" s="21">
        <v>1360.7760000000001</v>
      </c>
      <c r="AC2" s="21">
        <v>29483.48</v>
      </c>
      <c r="AD2" s="21">
        <v>36287.360000000001</v>
      </c>
      <c r="AE2" s="6">
        <f>AC2/AB2</f>
        <v>21.666666666666664</v>
      </c>
      <c r="AF2" s="6">
        <f>AC2/AD2</f>
        <v>0.8125</v>
      </c>
      <c r="AO2" s="6"/>
      <c r="AP2" s="6"/>
      <c r="AQ2" s="18"/>
      <c r="AR2" s="7">
        <v>9071.84</v>
      </c>
      <c r="AS2" s="7">
        <v>45359.199999999997</v>
      </c>
      <c r="AT2" s="6"/>
      <c r="AU2" s="6">
        <f>AR2/AS2</f>
        <v>0.2</v>
      </c>
      <c r="AV2" s="18"/>
      <c r="BF2" s="18"/>
      <c r="BK2" s="18"/>
      <c r="BP2" s="9"/>
      <c r="BZ2" s="18"/>
      <c r="CJ2" s="33"/>
      <c r="CK2" s="33"/>
    </row>
    <row r="3" spans="1:89" x14ac:dyDescent="0.2">
      <c r="A3" s="18">
        <v>2</v>
      </c>
      <c r="B3" s="19">
        <v>0</v>
      </c>
      <c r="C3" s="19" t="s">
        <v>3</v>
      </c>
      <c r="D3" s="19" t="s">
        <v>104</v>
      </c>
      <c r="E3" s="20" t="s">
        <v>103</v>
      </c>
      <c r="F3" s="19">
        <v>0</v>
      </c>
      <c r="G3" s="19" t="s">
        <v>94</v>
      </c>
      <c r="H3" s="28">
        <v>453.59199999999998</v>
      </c>
      <c r="I3" s="6">
        <v>1433.3507199999999</v>
      </c>
      <c r="J3" s="6">
        <v>18143.68</v>
      </c>
      <c r="K3" s="6">
        <f>I3/H3</f>
        <v>3.1599999999999997</v>
      </c>
      <c r="L3" s="6">
        <f>I3/J3</f>
        <v>7.8999999999999987E-2</v>
      </c>
      <c r="M3" s="21">
        <v>1360.7759999999998</v>
      </c>
      <c r="N3" s="21">
        <v>3401.94</v>
      </c>
      <c r="O3" s="21">
        <v>7484.268</v>
      </c>
      <c r="P3" s="6">
        <f>N3/M3</f>
        <v>2.5000000000000004</v>
      </c>
      <c r="Q3" s="6">
        <f>N3/O3</f>
        <v>0.45454545454545453</v>
      </c>
      <c r="W3" s="21">
        <v>113.398</v>
      </c>
      <c r="X3" s="21">
        <v>1247.3779999999999</v>
      </c>
      <c r="Y3" s="21">
        <v>4082.328</v>
      </c>
      <c r="Z3" s="6">
        <f>X3/W3</f>
        <v>11</v>
      </c>
      <c r="AA3" s="6">
        <f>X3/Y3</f>
        <v>0.30555555555555552</v>
      </c>
      <c r="AB3" s="21"/>
      <c r="AC3" s="21"/>
      <c r="AD3" s="21"/>
      <c r="AE3" s="21"/>
      <c r="AF3" s="21"/>
      <c r="AQ3" s="18"/>
      <c r="AV3" s="18"/>
      <c r="BF3" s="18"/>
      <c r="BK3" s="18"/>
      <c r="BU3" s="14">
        <v>453.59199999999998</v>
      </c>
      <c r="BV3" s="14">
        <v>793.78599999999994</v>
      </c>
      <c r="BW3" s="14">
        <v>1814.3679999999999</v>
      </c>
      <c r="BX3" s="6">
        <f>BV3/BU3</f>
        <v>1.75</v>
      </c>
      <c r="BY3" s="6">
        <f>BV3/BW3</f>
        <v>0.4375</v>
      </c>
      <c r="BZ3" s="18"/>
      <c r="CJ3" s="33"/>
      <c r="CK3" s="33"/>
    </row>
    <row r="4" spans="1:89" x14ac:dyDescent="0.2">
      <c r="A4" s="18">
        <v>3</v>
      </c>
      <c r="B4" s="19">
        <v>0</v>
      </c>
      <c r="C4" s="19" t="s">
        <v>3</v>
      </c>
      <c r="D4" s="19" t="s">
        <v>104</v>
      </c>
      <c r="E4" s="20" t="s">
        <v>1</v>
      </c>
      <c r="F4" s="19">
        <v>0</v>
      </c>
      <c r="G4" s="19" t="s">
        <v>94</v>
      </c>
      <c r="H4" s="28"/>
      <c r="M4" s="21">
        <v>2267.96</v>
      </c>
      <c r="N4" s="21">
        <v>1474.174</v>
      </c>
      <c r="O4" s="21">
        <v>8164.6559999999999</v>
      </c>
      <c r="P4" s="6">
        <f>N4/M4</f>
        <v>0.65</v>
      </c>
      <c r="Q4" s="6">
        <f>N4/O4</f>
        <v>0.18055555555555555</v>
      </c>
      <c r="R4" s="21">
        <v>453.59199999999998</v>
      </c>
      <c r="S4" s="21">
        <v>453.59199999999998</v>
      </c>
      <c r="T4" s="21">
        <v>1360.7759999999998</v>
      </c>
      <c r="U4" s="6">
        <f>S4/R4</f>
        <v>1</v>
      </c>
      <c r="V4" s="6">
        <f>S4/T4</f>
        <v>0.33333333333333337</v>
      </c>
      <c r="W4" s="21">
        <v>453.59199999999998</v>
      </c>
      <c r="X4" s="21">
        <v>1814.3679999999999</v>
      </c>
      <c r="Y4" s="21">
        <v>5443.1039999999994</v>
      </c>
      <c r="Z4" s="6">
        <f>X4/W4</f>
        <v>4</v>
      </c>
      <c r="AA4" s="6">
        <f>X4/Y4</f>
        <v>0.33333333333333337</v>
      </c>
      <c r="AB4" s="21">
        <v>1360.7759999999998</v>
      </c>
      <c r="AC4" s="21">
        <v>2721.5519999999997</v>
      </c>
      <c r="AD4" s="21">
        <v>31751.439999999999</v>
      </c>
      <c r="AE4" s="6">
        <f>AC4/AB4</f>
        <v>2</v>
      </c>
      <c r="AF4" s="6">
        <f>AC4/AD4</f>
        <v>8.5714285714285701E-2</v>
      </c>
      <c r="AI4" s="12"/>
      <c r="AJ4" s="12"/>
      <c r="AK4" s="12"/>
      <c r="AQ4" s="18"/>
      <c r="AV4" s="18"/>
      <c r="BK4" s="18"/>
      <c r="CE4" s="17">
        <v>453.59199999999998</v>
      </c>
      <c r="CF4" s="17">
        <v>907.18399999999997</v>
      </c>
      <c r="CG4" s="17">
        <v>5896.6959999999999</v>
      </c>
      <c r="CH4" s="6">
        <f>CF4/CE4</f>
        <v>2</v>
      </c>
      <c r="CI4" s="6">
        <f>CF4/CG4</f>
        <v>0.15384615384615385</v>
      </c>
      <c r="CJ4" s="21"/>
      <c r="CK4" s="33"/>
    </row>
    <row r="5" spans="1:89" x14ac:dyDescent="0.2">
      <c r="A5" s="18">
        <v>4</v>
      </c>
      <c r="B5" s="19">
        <v>1</v>
      </c>
      <c r="C5" s="19" t="s">
        <v>4</v>
      </c>
      <c r="D5" s="19" t="s">
        <v>104</v>
      </c>
      <c r="E5" s="20" t="s">
        <v>1</v>
      </c>
      <c r="F5" s="19">
        <v>1</v>
      </c>
      <c r="G5" s="19" t="s">
        <v>95</v>
      </c>
      <c r="H5" s="6">
        <v>2267.96</v>
      </c>
      <c r="I5" s="6">
        <v>5669.9</v>
      </c>
      <c r="J5" s="6">
        <v>18143.68</v>
      </c>
      <c r="K5" s="6">
        <f>I5/H5</f>
        <v>2.5</v>
      </c>
      <c r="L5" s="6">
        <f>I5/J5</f>
        <v>0.3125</v>
      </c>
      <c r="M5" s="21">
        <v>907.18399999999997</v>
      </c>
      <c r="N5" s="21">
        <v>3855.5319999999997</v>
      </c>
      <c r="O5" s="7">
        <v>6803.88</v>
      </c>
      <c r="P5" s="6">
        <f>N5/M5</f>
        <v>4.25</v>
      </c>
      <c r="Q5" s="6">
        <f>N5/O5</f>
        <v>0.56666666666666665</v>
      </c>
      <c r="W5" s="21">
        <v>2267.96</v>
      </c>
      <c r="X5" s="21">
        <v>192.99155435411129</v>
      </c>
      <c r="Y5" s="21">
        <v>525.97816240517625</v>
      </c>
      <c r="Z5" s="6">
        <f>X5/W5</f>
        <v>8.5094778723659711E-2</v>
      </c>
      <c r="AA5" s="6">
        <f>X5/Y5</f>
        <v>0.36691932887784851</v>
      </c>
      <c r="AI5" s="13"/>
      <c r="AJ5" s="13"/>
      <c r="AK5" s="13"/>
      <c r="AQ5" s="18"/>
      <c r="BK5" s="18"/>
      <c r="CE5" s="21"/>
      <c r="CF5" s="21"/>
      <c r="CG5" s="21"/>
      <c r="CJ5" s="33"/>
      <c r="CK5" s="33"/>
    </row>
    <row r="6" spans="1:89" x14ac:dyDescent="0.2">
      <c r="A6" s="18">
        <v>5</v>
      </c>
      <c r="B6" s="19">
        <v>2</v>
      </c>
      <c r="C6" s="19" t="s">
        <v>2</v>
      </c>
      <c r="D6" s="19" t="s">
        <v>104</v>
      </c>
      <c r="E6" s="20" t="s">
        <v>1</v>
      </c>
      <c r="F6" s="19">
        <v>0</v>
      </c>
      <c r="G6" s="19" t="s">
        <v>94</v>
      </c>
      <c r="M6" s="21"/>
      <c r="N6" s="21"/>
      <c r="W6" s="21"/>
      <c r="X6" s="21"/>
      <c r="Y6" s="21"/>
      <c r="Z6" s="21"/>
      <c r="AA6" s="21"/>
      <c r="AI6" s="13"/>
      <c r="AJ6" s="13"/>
      <c r="AK6" s="13"/>
      <c r="AQ6" s="18"/>
      <c r="CE6" s="21"/>
      <c r="CF6" s="21"/>
      <c r="CG6" s="21"/>
      <c r="CK6" s="33"/>
    </row>
    <row r="7" spans="1:89" x14ac:dyDescent="0.2">
      <c r="A7" s="18">
        <v>6</v>
      </c>
      <c r="B7" s="19">
        <v>2</v>
      </c>
      <c r="C7" s="19" t="s">
        <v>2</v>
      </c>
      <c r="D7" s="19" t="s">
        <v>104</v>
      </c>
      <c r="E7" s="20" t="s">
        <v>1</v>
      </c>
      <c r="F7" s="19">
        <v>0</v>
      </c>
      <c r="G7" s="19" t="s">
        <v>94</v>
      </c>
      <c r="H7" s="28">
        <v>453.59199999999998</v>
      </c>
      <c r="I7" s="6">
        <v>1360.7759999999998</v>
      </c>
      <c r="J7" s="6">
        <v>22679.599999999999</v>
      </c>
      <c r="K7" s="6">
        <f>I7/H7</f>
        <v>2.9999999999999996</v>
      </c>
      <c r="L7" s="6">
        <f>I7/J7</f>
        <v>0.06</v>
      </c>
      <c r="M7" s="21">
        <v>226.79599999999999</v>
      </c>
      <c r="N7" s="21">
        <v>793.78599999999994</v>
      </c>
      <c r="O7" s="7">
        <v>5443.1039999999994</v>
      </c>
      <c r="P7" s="6">
        <f>N7/M7</f>
        <v>3.5</v>
      </c>
      <c r="Q7" s="6">
        <f>N7/O7</f>
        <v>0.14583333333333334</v>
      </c>
      <c r="W7" s="21">
        <v>113.398</v>
      </c>
      <c r="X7" s="21">
        <v>680.38799999999992</v>
      </c>
      <c r="Y7" s="21">
        <v>6350.2879999999996</v>
      </c>
      <c r="Z7" s="6">
        <f>X7/W7</f>
        <v>5.9999999999999991</v>
      </c>
      <c r="AA7" s="6">
        <f>X7/Y7</f>
        <v>0.10714285714285714</v>
      </c>
      <c r="AV7" s="14">
        <v>113.398</v>
      </c>
      <c r="AW7" s="14">
        <v>1587.5719999999999</v>
      </c>
      <c r="AX7" s="14">
        <v>2721.5519999999997</v>
      </c>
      <c r="AY7" s="6">
        <f>AW7/AV7</f>
        <v>14</v>
      </c>
      <c r="AZ7" s="32">
        <f>AW7/AX7</f>
        <v>0.58333333333333337</v>
      </c>
      <c r="CE7" s="21">
        <v>226.79599999999999</v>
      </c>
      <c r="CF7" s="21">
        <v>793.78599999999994</v>
      </c>
      <c r="CG7" s="21">
        <v>6803.88</v>
      </c>
      <c r="CH7" s="6">
        <f>CF7/CE7</f>
        <v>3.5</v>
      </c>
      <c r="CI7" s="6">
        <f>CF7/CG7</f>
        <v>0.11666666666666665</v>
      </c>
      <c r="CK7" s="33"/>
    </row>
    <row r="8" spans="1:89" x14ac:dyDescent="0.2">
      <c r="A8" s="18">
        <v>7</v>
      </c>
      <c r="B8" s="19">
        <v>0</v>
      </c>
      <c r="C8" s="19" t="s">
        <v>3</v>
      </c>
      <c r="D8" s="19" t="s">
        <v>104</v>
      </c>
      <c r="E8" s="20" t="s">
        <v>1</v>
      </c>
      <c r="F8" s="19">
        <v>0</v>
      </c>
      <c r="G8" s="19" t="s">
        <v>94</v>
      </c>
      <c r="H8" s="28"/>
      <c r="M8" s="21">
        <v>2267.96</v>
      </c>
      <c r="N8" s="21">
        <v>566.99</v>
      </c>
      <c r="O8" s="7">
        <v>22679.599999999999</v>
      </c>
      <c r="P8" s="6">
        <f>N8/M8</f>
        <v>0.25</v>
      </c>
      <c r="Q8" s="6">
        <f>N8/O8</f>
        <v>2.5000000000000001E-2</v>
      </c>
      <c r="AL8" s="7">
        <v>226.79599999999999</v>
      </c>
      <c r="AM8" s="7">
        <v>566.99</v>
      </c>
      <c r="AN8" s="7">
        <v>1133.98</v>
      </c>
      <c r="AO8" s="6">
        <f>AM8/AL8</f>
        <v>2.5</v>
      </c>
      <c r="AP8" s="6">
        <f>AM8/AN8</f>
        <v>0.5</v>
      </c>
      <c r="CK8" s="33"/>
    </row>
    <row r="9" spans="1:89" x14ac:dyDescent="0.2">
      <c r="A9" s="18">
        <v>8</v>
      </c>
      <c r="B9" s="19">
        <v>0</v>
      </c>
      <c r="C9" s="19" t="s">
        <v>3</v>
      </c>
      <c r="D9" s="19" t="s">
        <v>104</v>
      </c>
      <c r="E9" s="20" t="s">
        <v>1</v>
      </c>
      <c r="F9" s="19">
        <v>0</v>
      </c>
      <c r="G9" s="19" t="s">
        <v>94</v>
      </c>
      <c r="H9" s="28"/>
      <c r="M9" s="21"/>
      <c r="N9" s="21"/>
      <c r="AL9" s="7">
        <v>453.59199999999998</v>
      </c>
      <c r="AM9" s="7">
        <v>453.59199999999998</v>
      </c>
      <c r="AN9" s="7">
        <v>14061.351999999999</v>
      </c>
      <c r="AO9" s="6">
        <f>AM9/AL9</f>
        <v>1</v>
      </c>
      <c r="AP9" s="6">
        <f>AM9/AN9</f>
        <v>3.2258064516129031E-2</v>
      </c>
      <c r="BU9" s="7">
        <v>453.59199999999998</v>
      </c>
      <c r="BV9" s="7">
        <v>226.79599999999999</v>
      </c>
      <c r="BW9" s="7">
        <v>907.18399999999997</v>
      </c>
      <c r="BX9" s="6">
        <f>BV9/BU9</f>
        <v>0.5</v>
      </c>
      <c r="BY9" s="6">
        <f>BV9/BW9</f>
        <v>0.25</v>
      </c>
      <c r="CK9" s="33"/>
    </row>
    <row r="10" spans="1:89" x14ac:dyDescent="0.2">
      <c r="A10" s="18">
        <v>9</v>
      </c>
      <c r="B10" s="19">
        <v>0</v>
      </c>
      <c r="C10" s="19" t="s">
        <v>3</v>
      </c>
      <c r="D10" s="19" t="s">
        <v>104</v>
      </c>
      <c r="E10" s="20" t="s">
        <v>1</v>
      </c>
      <c r="F10" s="19">
        <v>0</v>
      </c>
      <c r="G10" s="19" t="s">
        <v>94</v>
      </c>
      <c r="H10" s="28">
        <v>3628.7359999999999</v>
      </c>
      <c r="I10" s="6">
        <v>11339.8</v>
      </c>
      <c r="J10" s="6">
        <v>68038.8</v>
      </c>
      <c r="K10" s="6">
        <f>I10/H10</f>
        <v>3.125</v>
      </c>
      <c r="L10" s="6">
        <f>I10/J10</f>
        <v>0.16666666666666666</v>
      </c>
      <c r="M10" s="21">
        <v>1360.7759999999998</v>
      </c>
      <c r="N10" s="21">
        <v>1433.3507199999999</v>
      </c>
      <c r="O10" s="7">
        <v>7257.4719999999998</v>
      </c>
      <c r="P10" s="6">
        <f>N10/M10</f>
        <v>1.0533333333333335</v>
      </c>
      <c r="Q10" s="6">
        <f>N10/O10</f>
        <v>0.19749999999999998</v>
      </c>
      <c r="AB10" s="21">
        <v>3628.7359999999999</v>
      </c>
      <c r="AC10" s="21">
        <v>5307.0263999999997</v>
      </c>
      <c r="AD10" s="21">
        <v>27215.52</v>
      </c>
      <c r="AE10" s="6">
        <f>AC10/AB10</f>
        <v>1.4624999999999999</v>
      </c>
      <c r="AF10" s="6">
        <f>AC10/AD10</f>
        <v>0.19499999999999998</v>
      </c>
      <c r="AL10" s="12">
        <v>226.79599999999999</v>
      </c>
      <c r="AM10" s="7">
        <v>907.18399999999997</v>
      </c>
      <c r="AN10" s="7">
        <v>1814.3679999999999</v>
      </c>
      <c r="AO10" s="6">
        <f>AM10/AL10</f>
        <v>4</v>
      </c>
      <c r="AP10" s="6">
        <f>AM10/AN10</f>
        <v>0.5</v>
      </c>
      <c r="BU10" s="7">
        <v>453.59199999999998</v>
      </c>
      <c r="BV10" s="7">
        <v>453.59199999999998</v>
      </c>
      <c r="BW10" s="7">
        <v>1360.7759999999998</v>
      </c>
      <c r="BX10" s="6">
        <f>BV10/BU10</f>
        <v>1</v>
      </c>
      <c r="BY10" s="6">
        <f>BV10/BW10</f>
        <v>0.33333333333333337</v>
      </c>
      <c r="CJ10" s="33"/>
      <c r="CK10" s="33"/>
    </row>
    <row r="11" spans="1:89" x14ac:dyDescent="0.2">
      <c r="A11" s="18">
        <v>10</v>
      </c>
      <c r="B11" s="19">
        <v>0</v>
      </c>
      <c r="C11" s="19" t="s">
        <v>3</v>
      </c>
      <c r="D11" s="19" t="s">
        <v>104</v>
      </c>
      <c r="E11" s="20" t="s">
        <v>1</v>
      </c>
      <c r="F11" s="19">
        <v>0</v>
      </c>
      <c r="G11" s="19" t="s">
        <v>94</v>
      </c>
      <c r="H11" s="28">
        <v>453.59199999999998</v>
      </c>
      <c r="I11" s="6">
        <v>4535.92</v>
      </c>
      <c r="J11" s="6">
        <v>31751.439999999999</v>
      </c>
      <c r="K11" s="6">
        <f>I11/H11</f>
        <v>10</v>
      </c>
      <c r="L11" s="6">
        <f>I11/J11</f>
        <v>0.14285714285714288</v>
      </c>
      <c r="M11" s="21">
        <v>453.59199999999998</v>
      </c>
      <c r="N11" s="21">
        <v>2041.164</v>
      </c>
      <c r="O11" s="7">
        <v>15875.72</v>
      </c>
      <c r="P11" s="6">
        <f>N11/M11</f>
        <v>4.5</v>
      </c>
      <c r="Q11" s="6">
        <f>N11/O11</f>
        <v>0.12857142857142859</v>
      </c>
      <c r="AB11" s="21"/>
      <c r="AC11" s="21">
        <v>4808.0751999999993</v>
      </c>
      <c r="AD11" s="21">
        <v>13607.76</v>
      </c>
      <c r="AE11" s="6"/>
      <c r="AF11" s="6">
        <f>AC11/AD11</f>
        <v>0.35333333333333328</v>
      </c>
      <c r="CK11" s="33"/>
    </row>
    <row r="12" spans="1:89" x14ac:dyDescent="0.2">
      <c r="A12" s="18">
        <v>11</v>
      </c>
      <c r="B12" s="19">
        <v>0</v>
      </c>
      <c r="C12" s="19" t="s">
        <v>3</v>
      </c>
      <c r="D12" s="19" t="s">
        <v>104</v>
      </c>
      <c r="E12" s="20" t="s">
        <v>1</v>
      </c>
      <c r="F12" s="19">
        <v>1</v>
      </c>
      <c r="G12" s="19" t="s">
        <v>95</v>
      </c>
      <c r="H12" s="28">
        <v>907.18399999999997</v>
      </c>
      <c r="I12" s="6">
        <v>8164.6559999999999</v>
      </c>
      <c r="J12" s="6">
        <v>45359.199999999997</v>
      </c>
      <c r="K12" s="6">
        <f>I12/H12</f>
        <v>9</v>
      </c>
      <c r="L12" s="6">
        <f>I12/J12</f>
        <v>0.18000000000000002</v>
      </c>
      <c r="M12" s="21"/>
      <c r="N12" s="21"/>
      <c r="AB12" s="21"/>
      <c r="AC12" s="21">
        <v>3175.1439999999998</v>
      </c>
      <c r="AD12" s="21">
        <v>17009.7</v>
      </c>
      <c r="AE12" s="6"/>
      <c r="AF12" s="6">
        <f>AC12/AD12</f>
        <v>0.18666666666666665</v>
      </c>
      <c r="AL12" s="13">
        <v>226.79599999999999</v>
      </c>
      <c r="AM12" s="7">
        <v>226.79599999999999</v>
      </c>
      <c r="AN12" s="7">
        <v>1133.98</v>
      </c>
      <c r="AO12" s="6">
        <f>AM12/AL12</f>
        <v>1</v>
      </c>
      <c r="AP12" s="6">
        <f>AM12/AN12</f>
        <v>0.19999999999999998</v>
      </c>
      <c r="AQ12" s="7">
        <v>1814.3679999999999</v>
      </c>
      <c r="AR12" s="7">
        <v>4989.5119999999997</v>
      </c>
      <c r="AS12" s="7">
        <v>7257.4719999999998</v>
      </c>
      <c r="AT12" s="6">
        <f>AR12/AQ12</f>
        <v>2.75</v>
      </c>
      <c r="AU12" s="6">
        <f>AR12/AS12</f>
        <v>0.6875</v>
      </c>
      <c r="BA12" s="14">
        <v>1360.7759999999998</v>
      </c>
      <c r="BB12" s="14">
        <v>907.18399999999997</v>
      </c>
      <c r="BC12" s="14">
        <v>18143.68</v>
      </c>
      <c r="BD12" s="32">
        <f>BB12/BA12</f>
        <v>0.66666666666666674</v>
      </c>
      <c r="BE12" s="6">
        <f>BB12/BC12</f>
        <v>4.9999999999999996E-2</v>
      </c>
      <c r="CJ12" s="33"/>
      <c r="CK12" s="33"/>
    </row>
    <row r="13" spans="1:89" x14ac:dyDescent="0.2">
      <c r="A13" s="18">
        <v>12</v>
      </c>
      <c r="B13" s="19">
        <v>0</v>
      </c>
      <c r="C13" s="19" t="s">
        <v>3</v>
      </c>
      <c r="D13" s="19" t="s">
        <v>104</v>
      </c>
      <c r="E13" s="20" t="s">
        <v>1</v>
      </c>
      <c r="F13" s="19">
        <v>0</v>
      </c>
      <c r="G13" s="19" t="s">
        <v>94</v>
      </c>
      <c r="H13" s="28"/>
      <c r="M13" s="21">
        <v>453.59199999999998</v>
      </c>
      <c r="N13" s="21">
        <v>680.38799999999992</v>
      </c>
      <c r="O13" s="7">
        <v>4535.92</v>
      </c>
      <c r="P13" s="6">
        <f>N13/M13</f>
        <v>1.4999999999999998</v>
      </c>
      <c r="Q13" s="6">
        <f t="shared" ref="Q13:Q18" si="0">N13/O13</f>
        <v>0.14999999999999997</v>
      </c>
      <c r="W13" s="21">
        <v>453.59199999999998</v>
      </c>
      <c r="X13" s="21">
        <v>680.38799999999992</v>
      </c>
      <c r="Y13" s="7">
        <v>4535.92</v>
      </c>
      <c r="Z13" s="6">
        <f>X13/W13</f>
        <v>1.4999999999999998</v>
      </c>
      <c r="AA13" s="6">
        <f>X13/Y13</f>
        <v>0.14999999999999997</v>
      </c>
      <c r="AB13" s="21"/>
      <c r="AC13" s="21"/>
      <c r="AD13" s="21"/>
      <c r="AE13" s="21"/>
      <c r="AF13" s="21"/>
      <c r="AV13" s="24"/>
      <c r="BA13" s="7">
        <v>907.18399999999997</v>
      </c>
      <c r="BB13" s="7">
        <v>18143.68</v>
      </c>
      <c r="BC13" s="7">
        <v>45359.199999999997</v>
      </c>
      <c r="BD13" s="6">
        <f>BB13/BA13</f>
        <v>20</v>
      </c>
      <c r="BE13" s="6">
        <f>BB13/BC13</f>
        <v>0.4</v>
      </c>
      <c r="BK13" s="7"/>
      <c r="BL13" s="7">
        <v>4309.1239999999998</v>
      </c>
      <c r="BM13" s="7">
        <v>6803.88</v>
      </c>
      <c r="BN13" s="6"/>
      <c r="BO13" s="32">
        <f>BL13/BM13</f>
        <v>0.6333333333333333</v>
      </c>
      <c r="CJ13" s="33"/>
      <c r="CK13" s="33"/>
    </row>
    <row r="14" spans="1:89" x14ac:dyDescent="0.2">
      <c r="A14" s="18">
        <v>13</v>
      </c>
      <c r="B14" s="19">
        <v>0</v>
      </c>
      <c r="C14" s="19" t="s">
        <v>3</v>
      </c>
      <c r="D14" s="19" t="s">
        <v>104</v>
      </c>
      <c r="E14" s="20" t="s">
        <v>1</v>
      </c>
      <c r="F14" s="19">
        <v>0</v>
      </c>
      <c r="G14" s="19" t="s">
        <v>94</v>
      </c>
      <c r="H14" s="28">
        <v>226.79599999999999</v>
      </c>
      <c r="I14" s="6">
        <v>3401.94</v>
      </c>
      <c r="J14" s="6">
        <v>22679.599999999999</v>
      </c>
      <c r="K14" s="6">
        <f>I14/H14</f>
        <v>15</v>
      </c>
      <c r="L14" s="6">
        <f>I14/J14</f>
        <v>0.15000000000000002</v>
      </c>
      <c r="M14" s="21"/>
      <c r="N14" s="21">
        <v>1587.5719999999999</v>
      </c>
      <c r="O14" s="21">
        <v>3628.7359999999999</v>
      </c>
      <c r="P14" s="6"/>
      <c r="Q14" s="6">
        <f t="shared" si="0"/>
        <v>0.4375</v>
      </c>
      <c r="W14" s="21">
        <v>226.79599999999999</v>
      </c>
      <c r="X14" s="7">
        <v>566.99</v>
      </c>
      <c r="Y14" s="21">
        <v>2721.5519999999997</v>
      </c>
      <c r="Z14" s="6">
        <f>X14/W14</f>
        <v>2.5</v>
      </c>
      <c r="AA14" s="6">
        <f>X14/Y14</f>
        <v>0.20833333333333337</v>
      </c>
      <c r="AB14" s="21"/>
      <c r="AC14" s="21"/>
      <c r="AD14" s="21"/>
      <c r="AE14" s="21"/>
      <c r="AF14" s="21"/>
      <c r="BA14" s="7">
        <v>3628.7359999999999</v>
      </c>
      <c r="BB14" s="7">
        <v>7711.0639999999994</v>
      </c>
      <c r="BC14" s="7">
        <v>31751.439999999999</v>
      </c>
      <c r="BD14" s="6">
        <f>BB14/BA14</f>
        <v>2.125</v>
      </c>
      <c r="BE14" s="32">
        <f>BB14/BC14</f>
        <v>0.24285714285714285</v>
      </c>
      <c r="BK14" s="7"/>
      <c r="BL14" s="7"/>
      <c r="BO14" s="33"/>
      <c r="CJ14" s="33"/>
      <c r="CK14" s="33"/>
    </row>
    <row r="15" spans="1:89" x14ac:dyDescent="0.2">
      <c r="A15" s="18">
        <v>14</v>
      </c>
      <c r="B15" s="19">
        <v>0</v>
      </c>
      <c r="C15" s="19" t="s">
        <v>3</v>
      </c>
      <c r="D15" s="19" t="s">
        <v>104</v>
      </c>
      <c r="E15" s="20" t="s">
        <v>1</v>
      </c>
      <c r="F15" s="19">
        <v>0</v>
      </c>
      <c r="G15" s="19" t="s">
        <v>94</v>
      </c>
      <c r="H15" s="28">
        <v>907.18399999999997</v>
      </c>
      <c r="I15" s="6">
        <v>3855.5319999999997</v>
      </c>
      <c r="J15" s="6">
        <v>18143.68</v>
      </c>
      <c r="K15" s="6">
        <f>I15/H15</f>
        <v>4.25</v>
      </c>
      <c r="L15" s="6">
        <f>I15/J15</f>
        <v>0.21249999999999997</v>
      </c>
      <c r="M15" s="21">
        <v>226.79599999999999</v>
      </c>
      <c r="N15" s="21">
        <v>907.18399999999997</v>
      </c>
      <c r="O15" s="21">
        <v>1814.3679999999999</v>
      </c>
      <c r="P15" s="6">
        <f>N15/M15</f>
        <v>4</v>
      </c>
      <c r="Q15" s="6">
        <f t="shared" si="0"/>
        <v>0.5</v>
      </c>
      <c r="W15" s="21">
        <v>226.79599999999999</v>
      </c>
      <c r="X15" s="21">
        <v>526.16671999999994</v>
      </c>
      <c r="Y15" s="21">
        <v>2721.5519999999997</v>
      </c>
      <c r="Z15" s="6">
        <f>X15/W15</f>
        <v>2.3199999999999998</v>
      </c>
      <c r="AA15" s="6">
        <f>X15/Y15</f>
        <v>0.19333333333333333</v>
      </c>
      <c r="AB15" s="21"/>
      <c r="AC15" s="21"/>
      <c r="AD15" s="21"/>
      <c r="AE15" s="21"/>
      <c r="AF15" s="21"/>
      <c r="BK15" s="7"/>
      <c r="BL15" s="7">
        <v>1133.98</v>
      </c>
      <c r="BM15" s="7">
        <v>9071.84</v>
      </c>
      <c r="BN15" s="6"/>
      <c r="BO15" s="32">
        <f>BL15/BM15</f>
        <v>0.125</v>
      </c>
      <c r="CJ15" s="33"/>
      <c r="CK15" s="33"/>
    </row>
    <row r="16" spans="1:89" x14ac:dyDescent="0.2">
      <c r="A16" s="18">
        <v>15</v>
      </c>
      <c r="B16" s="19">
        <v>2</v>
      </c>
      <c r="C16" s="19" t="s">
        <v>2</v>
      </c>
      <c r="D16" s="19" t="s">
        <v>104</v>
      </c>
      <c r="E16" s="20" t="s">
        <v>1</v>
      </c>
      <c r="F16" s="19">
        <v>0</v>
      </c>
      <c r="G16" s="19" t="s">
        <v>94</v>
      </c>
      <c r="H16" s="6">
        <v>6803.88</v>
      </c>
      <c r="I16" s="28">
        <v>8690.8227200000001</v>
      </c>
      <c r="J16" s="6">
        <v>15875.72</v>
      </c>
      <c r="K16" s="6">
        <f>I16/H16</f>
        <v>1.2773333333333334</v>
      </c>
      <c r="L16" s="6">
        <f>I16/J16</f>
        <v>0.54742857142857149</v>
      </c>
      <c r="M16" s="21">
        <v>226.79599999999999</v>
      </c>
      <c r="N16" s="21">
        <v>508.02304000000004</v>
      </c>
      <c r="O16" s="21">
        <v>1814.3679999999999</v>
      </c>
      <c r="P16" s="6">
        <f>N16/M16</f>
        <v>2.2400000000000002</v>
      </c>
      <c r="Q16" s="6">
        <f t="shared" si="0"/>
        <v>0.28000000000000003</v>
      </c>
      <c r="W16" s="21">
        <v>453.59199999999998</v>
      </c>
      <c r="X16" s="21">
        <v>526.16671999999994</v>
      </c>
      <c r="Y16" s="21">
        <v>4082.328</v>
      </c>
      <c r="Z16" s="6">
        <f>X16/W16</f>
        <v>1.1599999999999999</v>
      </c>
      <c r="AA16" s="6">
        <f>X16/Y16</f>
        <v>0.12888888888888889</v>
      </c>
      <c r="AB16" s="21">
        <v>453.59199999999998</v>
      </c>
      <c r="AC16" s="21">
        <v>11793.392</v>
      </c>
      <c r="AD16" s="21">
        <v>31751.439999999999</v>
      </c>
      <c r="AE16" s="6">
        <f>AC16/AB16</f>
        <v>26</v>
      </c>
      <c r="AF16" s="6">
        <f>AC16/AD16</f>
        <v>0.37142857142857144</v>
      </c>
      <c r="BK16" s="7">
        <v>1814.3679999999999</v>
      </c>
      <c r="BL16" s="7">
        <v>1814.3679999999999</v>
      </c>
      <c r="BM16" s="7">
        <v>9979.0239999999994</v>
      </c>
      <c r="BN16" s="6">
        <f>BL16/BK16</f>
        <v>1</v>
      </c>
      <c r="BO16" s="32">
        <f>BL16/BM16</f>
        <v>0.18181818181818182</v>
      </c>
      <c r="CJ16" s="33"/>
      <c r="CK16" s="33"/>
    </row>
    <row r="17" spans="1:89" x14ac:dyDescent="0.2">
      <c r="A17" s="18">
        <v>16</v>
      </c>
      <c r="B17" s="19">
        <v>0</v>
      </c>
      <c r="C17" s="19" t="s">
        <v>3</v>
      </c>
      <c r="D17" s="19" t="s">
        <v>104</v>
      </c>
      <c r="E17" s="20" t="s">
        <v>1</v>
      </c>
      <c r="F17" s="19">
        <v>0</v>
      </c>
      <c r="G17" s="19" t="s">
        <v>94</v>
      </c>
      <c r="H17" s="28">
        <v>3628.7359999999999</v>
      </c>
      <c r="I17" s="6">
        <v>5443.1039999999994</v>
      </c>
      <c r="J17" s="6">
        <v>22679.599999999999</v>
      </c>
      <c r="K17" s="6">
        <f>I17/H17</f>
        <v>1.4999999999999998</v>
      </c>
      <c r="L17" s="6">
        <f>I17/J17</f>
        <v>0.24</v>
      </c>
      <c r="M17" s="21">
        <v>453.59199999999998</v>
      </c>
      <c r="N17" s="21">
        <v>680.38799999999992</v>
      </c>
      <c r="O17" s="21">
        <v>1360.7759999999998</v>
      </c>
      <c r="P17" s="6">
        <f>N17/M17</f>
        <v>1.4999999999999998</v>
      </c>
      <c r="Q17" s="6">
        <f t="shared" si="0"/>
        <v>0.5</v>
      </c>
      <c r="W17" s="21">
        <v>453.59199999999998</v>
      </c>
      <c r="X17" s="21">
        <v>680.38799999999992</v>
      </c>
      <c r="Y17" s="21">
        <v>3628.7359999999999</v>
      </c>
      <c r="Z17" s="6">
        <f>X17/W17</f>
        <v>1.4999999999999998</v>
      </c>
      <c r="AA17" s="6">
        <f>X17/Y17</f>
        <v>0.18749999999999997</v>
      </c>
      <c r="BK17" s="7"/>
      <c r="BL17" s="7">
        <v>4082.328</v>
      </c>
      <c r="BM17" s="7">
        <v>6803.88</v>
      </c>
      <c r="BN17" s="6"/>
      <c r="BO17" s="6">
        <f>BL17/BM17</f>
        <v>0.6</v>
      </c>
      <c r="CJ17" s="33"/>
      <c r="CK17" s="33"/>
    </row>
    <row r="18" spans="1:89" x14ac:dyDescent="0.2">
      <c r="A18" s="18">
        <v>17</v>
      </c>
      <c r="B18" s="19">
        <v>1</v>
      </c>
      <c r="C18" s="19" t="s">
        <v>4</v>
      </c>
      <c r="D18" s="19" t="s">
        <v>104</v>
      </c>
      <c r="E18" s="20" t="s">
        <v>1</v>
      </c>
      <c r="F18" s="19">
        <v>1</v>
      </c>
      <c r="G18" s="19" t="s">
        <v>95</v>
      </c>
      <c r="H18" s="28">
        <v>5443.1039999999994</v>
      </c>
      <c r="I18" s="28">
        <v>2644.4413599999998</v>
      </c>
      <c r="J18" s="6">
        <v>18143.68</v>
      </c>
      <c r="K18" s="6">
        <f>I18/H18</f>
        <v>0.48583333333333334</v>
      </c>
      <c r="L18" s="6">
        <f>I18/J18</f>
        <v>0.14574999999999999</v>
      </c>
      <c r="M18" s="21">
        <v>206.22</v>
      </c>
      <c r="N18" s="21">
        <v>830.07335999999998</v>
      </c>
      <c r="O18" s="21">
        <v>1360.7759999999998</v>
      </c>
      <c r="P18" s="6">
        <f>N18/M18</f>
        <v>4.0251835903404132</v>
      </c>
      <c r="Q18" s="6">
        <f t="shared" si="0"/>
        <v>0.6100000000000001</v>
      </c>
      <c r="AL18" s="23"/>
      <c r="AM18" s="23"/>
      <c r="AN18" s="23"/>
      <c r="AO18" s="23"/>
      <c r="AP18" s="23"/>
      <c r="BF18" s="7">
        <v>183</v>
      </c>
      <c r="BG18" s="7">
        <v>830.07335999999998</v>
      </c>
      <c r="BH18" s="7">
        <v>1360.7759999999998</v>
      </c>
      <c r="BI18" s="6">
        <f>BG18/BF18</f>
        <v>4.53592</v>
      </c>
      <c r="BJ18" s="6">
        <f>BG18/BH18</f>
        <v>0.6100000000000001</v>
      </c>
      <c r="BP18" s="14">
        <v>453.59199999999998</v>
      </c>
      <c r="BQ18" s="14">
        <v>566.99</v>
      </c>
      <c r="BR18" s="14">
        <v>680.38799999999992</v>
      </c>
      <c r="BS18" s="6">
        <f>BQ18/BP18</f>
        <v>1.25</v>
      </c>
      <c r="BT18" s="32">
        <f>BQ18/BR18</f>
        <v>0.83333333333333348</v>
      </c>
      <c r="CJ18" s="33"/>
      <c r="CK18" s="33"/>
    </row>
    <row r="19" spans="1:89" x14ac:dyDescent="0.2">
      <c r="A19" s="18">
        <v>18</v>
      </c>
      <c r="B19" s="19">
        <v>0</v>
      </c>
      <c r="C19" s="19" t="s">
        <v>3</v>
      </c>
      <c r="D19" s="19" t="s">
        <v>104</v>
      </c>
      <c r="E19" s="20" t="s">
        <v>1</v>
      </c>
      <c r="F19" s="19">
        <v>0</v>
      </c>
      <c r="G19" s="19" t="s">
        <v>94</v>
      </c>
      <c r="H19" s="28"/>
      <c r="M19" s="21"/>
      <c r="N19" s="21"/>
      <c r="AL19" s="23"/>
      <c r="AM19" s="23"/>
      <c r="AN19" s="23"/>
      <c r="AO19" s="23"/>
      <c r="AP19" s="23"/>
    </row>
    <row r="20" spans="1:89" x14ac:dyDescent="0.2">
      <c r="A20" s="18">
        <v>19</v>
      </c>
      <c r="B20" s="19">
        <v>0</v>
      </c>
      <c r="C20" s="19" t="s">
        <v>3</v>
      </c>
      <c r="D20" s="19" t="s">
        <v>104</v>
      </c>
      <c r="E20" s="20" t="s">
        <v>1</v>
      </c>
      <c r="F20" s="20">
        <v>1</v>
      </c>
      <c r="G20" s="19" t="s">
        <v>95</v>
      </c>
      <c r="H20" s="28"/>
      <c r="M20" s="21">
        <v>226.79599999999999</v>
      </c>
      <c r="N20" s="21">
        <v>848.21704</v>
      </c>
      <c r="O20" s="7">
        <v>2267.96</v>
      </c>
      <c r="P20" s="6">
        <f>N20/M20</f>
        <v>3.74</v>
      </c>
      <c r="Q20" s="6">
        <f>N20/O20</f>
        <v>0.374</v>
      </c>
      <c r="AL20" s="23"/>
      <c r="AM20" s="23"/>
      <c r="AN20" s="23"/>
      <c r="AO20" s="23"/>
      <c r="AP20" s="23"/>
      <c r="BF20" s="7">
        <v>226.79599999999999</v>
      </c>
      <c r="BG20" s="7">
        <v>1360.7759999999998</v>
      </c>
      <c r="BH20" s="7">
        <v>1360.7759999999998</v>
      </c>
      <c r="BI20" s="6">
        <f>BG20/BF20</f>
        <v>5.9999999999999991</v>
      </c>
      <c r="BJ20" s="6">
        <f>BG20/BH20</f>
        <v>1</v>
      </c>
    </row>
    <row r="21" spans="1:89" x14ac:dyDescent="0.2">
      <c r="A21" s="18">
        <v>20</v>
      </c>
      <c r="B21" s="19">
        <v>0</v>
      </c>
      <c r="C21" s="19" t="s">
        <v>3</v>
      </c>
      <c r="D21" s="19" t="s">
        <v>104</v>
      </c>
      <c r="E21" s="20" t="s">
        <v>1</v>
      </c>
      <c r="F21" s="20">
        <v>2</v>
      </c>
      <c r="G21" s="20" t="s">
        <v>96</v>
      </c>
      <c r="H21" s="28"/>
      <c r="M21" s="21"/>
      <c r="N21" s="21"/>
      <c r="AL21" s="23"/>
      <c r="AM21" s="23"/>
      <c r="AN21" s="23"/>
      <c r="AO21" s="23"/>
      <c r="AP21" s="23"/>
      <c r="BA21" s="18"/>
    </row>
    <row r="22" spans="1:89" x14ac:dyDescent="0.2">
      <c r="A22" s="18">
        <v>21</v>
      </c>
      <c r="B22" s="20">
        <v>2</v>
      </c>
      <c r="C22" s="19" t="s">
        <v>2</v>
      </c>
      <c r="D22" s="19" t="s">
        <v>104</v>
      </c>
      <c r="E22" s="20" t="s">
        <v>1</v>
      </c>
      <c r="F22" s="20">
        <v>0</v>
      </c>
      <c r="G22" s="19" t="s">
        <v>94</v>
      </c>
      <c r="H22" s="28">
        <v>1360.7759999999998</v>
      </c>
      <c r="I22" s="6">
        <v>2948.348</v>
      </c>
      <c r="J22" s="6">
        <v>4535.92</v>
      </c>
      <c r="K22" s="6">
        <f>I22/H22</f>
        <v>2.166666666666667</v>
      </c>
      <c r="L22" s="6">
        <f>I22/J22</f>
        <v>0.65</v>
      </c>
      <c r="M22" s="21">
        <v>453.59199999999998</v>
      </c>
      <c r="N22" s="21">
        <v>566.99</v>
      </c>
      <c r="O22" s="7">
        <v>2267.96</v>
      </c>
      <c r="P22" s="6">
        <f t="shared" ref="P22:P29" si="1">N22/M22</f>
        <v>1.25</v>
      </c>
      <c r="Q22" s="6">
        <f t="shared" ref="Q22:Q29" si="2">N22/O22</f>
        <v>0.25</v>
      </c>
      <c r="S22" s="21">
        <v>394.62504000000001</v>
      </c>
      <c r="T22" s="21">
        <v>453.59199999999998</v>
      </c>
      <c r="U22" s="6"/>
      <c r="V22" s="6">
        <f>S22/T22</f>
        <v>0.87000000000000011</v>
      </c>
      <c r="AL22" s="23"/>
      <c r="AM22" s="7">
        <v>793.78599999999994</v>
      </c>
      <c r="AN22" s="7">
        <v>1360.7759999999998</v>
      </c>
      <c r="AO22" s="6"/>
      <c r="AP22" s="6">
        <f>AM22/AN22</f>
        <v>0.58333333333333337</v>
      </c>
      <c r="BA22" s="18"/>
      <c r="BF22" s="7">
        <v>226.79599999999999</v>
      </c>
      <c r="BG22" s="7">
        <v>453.59199999999998</v>
      </c>
      <c r="BH22" s="7">
        <v>1360.7759999999998</v>
      </c>
      <c r="BI22" s="6">
        <f>BG22/BF22</f>
        <v>2</v>
      </c>
      <c r="BJ22" s="32">
        <f>BG22/BH22</f>
        <v>0.33333333333333337</v>
      </c>
      <c r="CJ22" s="33"/>
      <c r="CK22" s="33"/>
    </row>
    <row r="23" spans="1:89" x14ac:dyDescent="0.2">
      <c r="A23" s="18">
        <v>22</v>
      </c>
      <c r="B23" s="20">
        <v>2</v>
      </c>
      <c r="C23" s="19" t="s">
        <v>2</v>
      </c>
      <c r="D23" s="19" t="s">
        <v>104</v>
      </c>
      <c r="E23" s="20" t="s">
        <v>1</v>
      </c>
      <c r="F23" s="20">
        <v>2</v>
      </c>
      <c r="G23" s="20" t="s">
        <v>96</v>
      </c>
      <c r="H23" s="28">
        <v>907.18399999999997</v>
      </c>
      <c r="I23" s="6">
        <v>10205.82</v>
      </c>
      <c r="J23" s="6">
        <v>13607.76</v>
      </c>
      <c r="K23" s="6">
        <f>I23/H23</f>
        <v>11.25</v>
      </c>
      <c r="L23" s="6">
        <f>I23/J23</f>
        <v>0.75</v>
      </c>
      <c r="M23" s="21">
        <v>226.79599999999999</v>
      </c>
      <c r="N23" s="21">
        <v>907.18399999999997</v>
      </c>
      <c r="O23" s="21">
        <v>2721.5519999999997</v>
      </c>
      <c r="P23" s="6">
        <f t="shared" si="1"/>
        <v>4</v>
      </c>
      <c r="Q23" s="6">
        <f t="shared" si="2"/>
        <v>0.33333333333333337</v>
      </c>
      <c r="R23" s="7">
        <v>226.79599999999999</v>
      </c>
      <c r="S23" s="21">
        <v>2435.7890400000001</v>
      </c>
      <c r="T23" s="21">
        <v>907.18399999999997</v>
      </c>
      <c r="U23" s="6">
        <f>S23/R23</f>
        <v>10.74</v>
      </c>
      <c r="V23" s="6">
        <f>S23/T23</f>
        <v>2.6850000000000001</v>
      </c>
      <c r="AG23" s="22">
        <v>2267.96</v>
      </c>
      <c r="AH23" s="22">
        <v>2267.96</v>
      </c>
      <c r="AJ23" s="6">
        <f>AH23/AG23</f>
        <v>1</v>
      </c>
      <c r="AK23" s="6"/>
      <c r="AL23" s="18"/>
      <c r="AM23" s="23"/>
      <c r="AN23" s="23"/>
      <c r="AO23" s="23"/>
      <c r="AP23" s="23"/>
      <c r="AV23" s="7"/>
      <c r="AW23" s="7">
        <v>2267.96</v>
      </c>
      <c r="AX23" s="7">
        <v>181436.79999999999</v>
      </c>
      <c r="AY23" s="6"/>
      <c r="AZ23" s="6">
        <f>AW23/AX23</f>
        <v>1.2500000000000001E-2</v>
      </c>
      <c r="BA23" s="25"/>
      <c r="BF23" s="7">
        <v>226.79599999999999</v>
      </c>
      <c r="BG23" s="7">
        <v>907.18399999999997</v>
      </c>
      <c r="BH23" s="7">
        <v>1814.3679999999999</v>
      </c>
      <c r="BI23" s="6">
        <f>BG23/BF23</f>
        <v>4</v>
      </c>
      <c r="BJ23" s="6">
        <f>BG23/BH23</f>
        <v>0.5</v>
      </c>
      <c r="CK23" s="33"/>
    </row>
    <row r="24" spans="1:89" x14ac:dyDescent="0.2">
      <c r="A24" s="18">
        <v>23</v>
      </c>
      <c r="B24" s="19">
        <v>0</v>
      </c>
      <c r="C24" s="19" t="s">
        <v>3</v>
      </c>
      <c r="D24" s="19" t="s">
        <v>104</v>
      </c>
      <c r="E24" s="20" t="s">
        <v>1</v>
      </c>
      <c r="F24" s="20">
        <v>2</v>
      </c>
      <c r="G24" s="20" t="s">
        <v>96</v>
      </c>
      <c r="H24" s="28">
        <v>907.18399999999997</v>
      </c>
      <c r="I24" s="6">
        <v>7711.0639999999994</v>
      </c>
      <c r="J24" s="6">
        <v>15422.127999999999</v>
      </c>
      <c r="K24" s="6">
        <f>I24/H24</f>
        <v>8.5</v>
      </c>
      <c r="L24" s="6">
        <f>I24/J24</f>
        <v>0.5</v>
      </c>
      <c r="M24" s="21">
        <v>907.18399999999997</v>
      </c>
      <c r="N24" s="21">
        <v>1814.3679999999999</v>
      </c>
      <c r="O24" s="21">
        <v>5443.1039999999994</v>
      </c>
      <c r="P24" s="6">
        <f t="shared" si="1"/>
        <v>2</v>
      </c>
      <c r="Q24" s="6">
        <f t="shared" si="2"/>
        <v>0.33333333333333337</v>
      </c>
      <c r="W24" s="21">
        <v>453.59199999999998</v>
      </c>
      <c r="X24" s="21">
        <v>1360.7759999999998</v>
      </c>
      <c r="Y24" s="21">
        <v>3175.1439999999998</v>
      </c>
      <c r="Z24" s="6">
        <f>X24/W24</f>
        <v>2.9999999999999996</v>
      </c>
      <c r="AA24" s="6">
        <f>X24/Y24</f>
        <v>0.42857142857142855</v>
      </c>
      <c r="AL24" s="18"/>
      <c r="AM24" s="23"/>
      <c r="AN24" s="23"/>
      <c r="AO24" s="23"/>
      <c r="AP24" s="23"/>
      <c r="AV24" s="7">
        <v>453.59199999999998</v>
      </c>
      <c r="AW24" s="7">
        <v>3401.94</v>
      </c>
      <c r="AX24" s="7">
        <v>8164.6559999999999</v>
      </c>
      <c r="AY24" s="6">
        <f>AW24/AV24</f>
        <v>7.5</v>
      </c>
      <c r="AZ24" s="32">
        <f>AW24/AX24</f>
        <v>0.41666666666666669</v>
      </c>
      <c r="BA24" s="25"/>
      <c r="BF24" s="18"/>
      <c r="CE24" s="21">
        <v>226.79599999999999</v>
      </c>
      <c r="CF24" s="21">
        <v>2834.95</v>
      </c>
      <c r="CG24" s="21">
        <v>5443.1039999999994</v>
      </c>
      <c r="CH24" s="6">
        <f>CF24/CE24</f>
        <v>12.5</v>
      </c>
      <c r="CI24" s="6">
        <f>CF24/CG24</f>
        <v>0.52083333333333337</v>
      </c>
      <c r="CK24" s="33"/>
    </row>
    <row r="25" spans="1:89" x14ac:dyDescent="0.2">
      <c r="A25" s="18">
        <v>24</v>
      </c>
      <c r="B25" s="19">
        <v>0</v>
      </c>
      <c r="C25" s="19" t="s">
        <v>3</v>
      </c>
      <c r="D25" s="20" t="s">
        <v>104</v>
      </c>
      <c r="E25" s="20" t="s">
        <v>1</v>
      </c>
      <c r="F25" s="20">
        <v>2</v>
      </c>
      <c r="G25" s="20" t="s">
        <v>96</v>
      </c>
      <c r="M25" s="21">
        <v>1360.7759999999998</v>
      </c>
      <c r="N25" s="21">
        <v>907.18399999999997</v>
      </c>
      <c r="O25" s="21">
        <v>5896.6959999999999</v>
      </c>
      <c r="P25" s="6">
        <f t="shared" si="1"/>
        <v>0.66666666666666674</v>
      </c>
      <c r="Q25" s="6">
        <f t="shared" si="2"/>
        <v>0.15384615384615385</v>
      </c>
      <c r="W25" s="21"/>
      <c r="X25" s="21"/>
      <c r="Y25" s="21"/>
      <c r="Z25" s="21"/>
      <c r="AA25" s="21"/>
      <c r="AL25" s="25"/>
      <c r="AM25" s="23"/>
      <c r="AN25" s="23"/>
      <c r="AO25" s="23"/>
      <c r="AP25" s="23"/>
      <c r="BF25" s="18"/>
      <c r="CJ25" s="33"/>
      <c r="CK25" s="33"/>
    </row>
    <row r="26" spans="1:89" x14ac:dyDescent="0.2">
      <c r="A26" s="18">
        <v>25</v>
      </c>
      <c r="B26" s="20">
        <v>1</v>
      </c>
      <c r="C26" s="19" t="s">
        <v>4</v>
      </c>
      <c r="D26" s="19" t="s">
        <v>104</v>
      </c>
      <c r="E26" s="20" t="s">
        <v>1</v>
      </c>
      <c r="F26" s="20">
        <v>1</v>
      </c>
      <c r="G26" s="19" t="s">
        <v>95</v>
      </c>
      <c r="H26" s="28">
        <v>3628.7359999999999</v>
      </c>
      <c r="I26" s="6">
        <v>6803.88</v>
      </c>
      <c r="J26" s="6">
        <v>25401.151999999998</v>
      </c>
      <c r="K26" s="6">
        <f>I26/H26</f>
        <v>1.875</v>
      </c>
      <c r="L26" s="6">
        <f>I26/J26</f>
        <v>0.2678571428571429</v>
      </c>
      <c r="M26" s="21">
        <v>2267.96</v>
      </c>
      <c r="N26" s="21">
        <v>3401.94</v>
      </c>
      <c r="O26" s="21">
        <v>9071.84</v>
      </c>
      <c r="P26" s="6">
        <f t="shared" si="1"/>
        <v>1.5</v>
      </c>
      <c r="Q26" s="6">
        <f t="shared" si="2"/>
        <v>0.375</v>
      </c>
      <c r="W26" s="21">
        <v>907.18399999999997</v>
      </c>
      <c r="X26" s="21">
        <v>1360.7759999999998</v>
      </c>
      <c r="Y26" s="21">
        <v>7711.0639999999994</v>
      </c>
      <c r="Z26" s="6">
        <f>X26/W26</f>
        <v>1.4999999999999998</v>
      </c>
      <c r="AA26" s="6">
        <f>X26/Y26</f>
        <v>0.1764705882352941</v>
      </c>
      <c r="AB26" s="7">
        <v>3628.7359999999999</v>
      </c>
      <c r="AC26" s="7">
        <v>6803.88</v>
      </c>
      <c r="AD26" s="7">
        <v>18143.68</v>
      </c>
      <c r="AE26" s="6">
        <f>AC26/AB26</f>
        <v>1.875</v>
      </c>
      <c r="AF26" s="6">
        <f>AC26/AD26</f>
        <v>0.375</v>
      </c>
      <c r="AG26" s="22">
        <v>1360.7759999999998</v>
      </c>
      <c r="AH26" s="22">
        <v>1360.7759999999998</v>
      </c>
      <c r="AI26" s="22">
        <v>2721.5519999999997</v>
      </c>
      <c r="AJ26" s="6">
        <f>AH26/AG26</f>
        <v>1</v>
      </c>
      <c r="AK26" s="6">
        <f>AH26/AI26</f>
        <v>0.5</v>
      </c>
      <c r="AL26" s="18"/>
      <c r="AM26" s="23"/>
      <c r="AN26" s="23"/>
      <c r="AO26" s="23"/>
      <c r="AP26" s="23"/>
      <c r="BF26" s="25"/>
      <c r="CJ26" s="33"/>
      <c r="CK26" s="33"/>
    </row>
    <row r="27" spans="1:89" x14ac:dyDescent="0.2">
      <c r="A27" s="18">
        <v>26</v>
      </c>
      <c r="B27" s="20">
        <v>2</v>
      </c>
      <c r="C27" s="19" t="s">
        <v>2</v>
      </c>
      <c r="D27" s="20" t="s">
        <v>104</v>
      </c>
      <c r="E27" s="20" t="s">
        <v>1</v>
      </c>
      <c r="F27" s="20">
        <v>2</v>
      </c>
      <c r="G27" s="20" t="s">
        <v>96</v>
      </c>
      <c r="M27" s="21">
        <v>453.59199999999998</v>
      </c>
      <c r="N27" s="21">
        <v>1814.3679999999999</v>
      </c>
      <c r="O27" s="21">
        <v>7257.4719999999998</v>
      </c>
      <c r="P27" s="6">
        <f t="shared" si="1"/>
        <v>4</v>
      </c>
      <c r="Q27" s="6">
        <f t="shared" si="2"/>
        <v>0.25</v>
      </c>
      <c r="W27" s="21"/>
      <c r="X27" s="21"/>
      <c r="Y27" s="21"/>
      <c r="Z27" s="21"/>
      <c r="AA27" s="21"/>
      <c r="AL27" s="18"/>
      <c r="AM27" s="23"/>
      <c r="AN27" s="23"/>
      <c r="AO27" s="23"/>
      <c r="AP27" s="23"/>
      <c r="BA27" s="7">
        <v>4535.92</v>
      </c>
      <c r="BB27" s="7">
        <v>16601.467199999999</v>
      </c>
      <c r="BC27" s="7">
        <v>36287.360000000001</v>
      </c>
      <c r="BD27" s="6">
        <f>BB27/BA27</f>
        <v>3.6599999999999997</v>
      </c>
      <c r="BE27" s="6">
        <f>BB27/BC27</f>
        <v>0.45749999999999996</v>
      </c>
      <c r="BK27" s="7">
        <v>453.59199999999998</v>
      </c>
      <c r="BL27" s="7">
        <v>2494.7559999999999</v>
      </c>
      <c r="BM27" s="7">
        <v>9979.0239999999994</v>
      </c>
      <c r="BN27" s="6">
        <f>BL27/BK27</f>
        <v>5.5</v>
      </c>
      <c r="BO27" s="6">
        <f>BL27/BM27</f>
        <v>0.25</v>
      </c>
      <c r="CJ27" s="33"/>
      <c r="CK27" s="33"/>
    </row>
    <row r="28" spans="1:89" x14ac:dyDescent="0.2">
      <c r="A28" s="18">
        <v>27</v>
      </c>
      <c r="B28" s="20">
        <v>0</v>
      </c>
      <c r="C28" s="19" t="s">
        <v>3</v>
      </c>
      <c r="D28" s="20" t="s">
        <v>104</v>
      </c>
      <c r="E28" s="20" t="s">
        <v>1</v>
      </c>
      <c r="F28" s="20">
        <v>0</v>
      </c>
      <c r="G28" s="19" t="s">
        <v>94</v>
      </c>
      <c r="H28" s="28">
        <v>22679.599999999999</v>
      </c>
      <c r="I28" s="6">
        <v>453.59199999999998</v>
      </c>
      <c r="J28" s="6">
        <v>31751.439999999999</v>
      </c>
      <c r="K28" s="6">
        <f>I28/H28</f>
        <v>0.02</v>
      </c>
      <c r="L28" s="6">
        <f>I28/J28</f>
        <v>1.4285714285714285E-2</v>
      </c>
      <c r="M28" s="21">
        <v>907.18399999999997</v>
      </c>
      <c r="N28" s="21">
        <v>453.59199999999998</v>
      </c>
      <c r="O28" s="21">
        <v>1814.3679999999999</v>
      </c>
      <c r="P28" s="6">
        <f t="shared" si="1"/>
        <v>0.5</v>
      </c>
      <c r="Q28" s="6">
        <f t="shared" si="2"/>
        <v>0.25</v>
      </c>
      <c r="W28" s="21">
        <v>453.59199999999998</v>
      </c>
      <c r="X28" s="21">
        <v>4989.5119999999997</v>
      </c>
      <c r="Y28" s="21">
        <v>5443.1039999999994</v>
      </c>
      <c r="Z28" s="6">
        <f>X28/W28</f>
        <v>11</v>
      </c>
      <c r="AA28" s="6">
        <f>X28/Y28</f>
        <v>0.91666666666666674</v>
      </c>
      <c r="AL28" s="18"/>
      <c r="AM28" s="23"/>
      <c r="AN28" s="23"/>
      <c r="AO28" s="23"/>
      <c r="AP28" s="23"/>
      <c r="BP28" s="26"/>
      <c r="CJ28" s="33"/>
      <c r="CK28" s="33"/>
    </row>
    <row r="29" spans="1:89" x14ac:dyDescent="0.2">
      <c r="A29" s="25">
        <v>28</v>
      </c>
      <c r="B29" s="20">
        <v>0</v>
      </c>
      <c r="C29" s="19" t="s">
        <v>3</v>
      </c>
      <c r="D29" s="20" t="s">
        <v>104</v>
      </c>
      <c r="E29" s="20" t="s">
        <v>1</v>
      </c>
      <c r="F29" s="20">
        <v>2</v>
      </c>
      <c r="G29" s="20" t="s">
        <v>96</v>
      </c>
      <c r="H29" s="6">
        <v>2267.96</v>
      </c>
      <c r="I29" s="6">
        <v>18143.68</v>
      </c>
      <c r="J29" s="6">
        <v>45359.199999999997</v>
      </c>
      <c r="K29" s="6">
        <f>I29/H29</f>
        <v>8</v>
      </c>
      <c r="L29" s="6">
        <f>I29/J29</f>
        <v>0.4</v>
      </c>
      <c r="M29" s="21">
        <v>226.79599999999999</v>
      </c>
      <c r="N29" s="21">
        <v>830.07335999999998</v>
      </c>
      <c r="O29" s="21">
        <v>1360.7759999999998</v>
      </c>
      <c r="P29" s="6">
        <f t="shared" si="1"/>
        <v>3.66</v>
      </c>
      <c r="Q29" s="6">
        <f t="shared" si="2"/>
        <v>0.6100000000000001</v>
      </c>
      <c r="R29" s="7">
        <v>226.79599999999999</v>
      </c>
      <c r="S29" s="7">
        <v>376.48136</v>
      </c>
      <c r="T29" s="7">
        <v>907.18399999999997</v>
      </c>
      <c r="U29" s="6">
        <f>S29/R29</f>
        <v>1.6600000000000001</v>
      </c>
      <c r="V29" s="6">
        <f>S29/T29</f>
        <v>0.41500000000000004</v>
      </c>
      <c r="W29" s="21">
        <v>226.79599999999999</v>
      </c>
      <c r="X29" s="21">
        <v>944.83213600000011</v>
      </c>
      <c r="Y29" s="21">
        <v>6803.88</v>
      </c>
      <c r="Z29" s="6">
        <f>X29/W29</f>
        <v>4.1660000000000004</v>
      </c>
      <c r="AA29" s="6">
        <f>X29/Y29</f>
        <v>0.13886666666666667</v>
      </c>
      <c r="AL29" s="25"/>
      <c r="AM29" s="23"/>
      <c r="AN29" s="23"/>
      <c r="AO29" s="23"/>
      <c r="AP29" s="23"/>
      <c r="AQ29" s="25"/>
      <c r="AV29" s="7">
        <v>453.59199999999998</v>
      </c>
      <c r="AW29" s="7">
        <v>1360.7759999999998</v>
      </c>
      <c r="AX29" s="7">
        <v>4535.92</v>
      </c>
      <c r="AY29" s="6">
        <f>AW29/AV29</f>
        <v>2.9999999999999996</v>
      </c>
      <c r="AZ29" s="6">
        <f>AW29/AX29</f>
        <v>0.29999999999999993</v>
      </c>
      <c r="CE29" s="21">
        <v>680.38799999999992</v>
      </c>
      <c r="CF29" s="21">
        <v>3447.2991999999999</v>
      </c>
      <c r="CG29" s="21">
        <v>5443.1039999999994</v>
      </c>
      <c r="CH29" s="6">
        <f>CF29/CE29</f>
        <v>5.0666666666666673</v>
      </c>
      <c r="CI29" s="6">
        <f>CF29/CG29</f>
        <v>0.63333333333333341</v>
      </c>
      <c r="CJ29" s="33"/>
      <c r="CK29" s="33"/>
    </row>
    <row r="30" spans="1:89" x14ac:dyDescent="0.2">
      <c r="A30" s="25">
        <v>29</v>
      </c>
      <c r="B30" s="20">
        <v>1</v>
      </c>
      <c r="C30" s="19" t="s">
        <v>4</v>
      </c>
      <c r="D30" s="20" t="s">
        <v>104</v>
      </c>
      <c r="E30" s="20" t="s">
        <v>1</v>
      </c>
      <c r="F30" s="20">
        <v>2</v>
      </c>
      <c r="G30" s="20" t="s">
        <v>96</v>
      </c>
      <c r="H30" s="28">
        <v>226.79599999999999</v>
      </c>
      <c r="I30" s="6">
        <v>27215.52</v>
      </c>
      <c r="J30" s="6">
        <v>45359.199999999997</v>
      </c>
      <c r="K30" s="6">
        <f>I30/H30</f>
        <v>120</v>
      </c>
      <c r="L30" s="6">
        <f>I30/J30</f>
        <v>0.60000000000000009</v>
      </c>
      <c r="M30" s="21"/>
      <c r="N30" s="21"/>
      <c r="S30" s="7">
        <v>680.38799999999992</v>
      </c>
      <c r="T30" s="7">
        <v>907.18399999999997</v>
      </c>
      <c r="U30" s="6"/>
      <c r="V30" s="6">
        <f>S30/T30</f>
        <v>0.74999999999999989</v>
      </c>
      <c r="W30" s="21">
        <v>3628.7359999999999</v>
      </c>
      <c r="X30" s="21">
        <v>4082.328</v>
      </c>
      <c r="Y30" s="21">
        <v>5443.1039999999994</v>
      </c>
      <c r="Z30" s="6">
        <f>X30/W30</f>
        <v>1.125</v>
      </c>
      <c r="AA30" s="6">
        <f>X30/Y30</f>
        <v>0.75000000000000011</v>
      </c>
      <c r="AG30" s="12">
        <v>226.79599999999999</v>
      </c>
      <c r="AH30" s="12">
        <v>3401.94</v>
      </c>
      <c r="AI30" s="12">
        <v>3628.7359999999999</v>
      </c>
      <c r="AJ30" s="6">
        <f>AH30/AG30</f>
        <v>15</v>
      </c>
      <c r="AK30" s="6">
        <f>AH30/AI30</f>
        <v>0.9375</v>
      </c>
      <c r="AL30" s="23"/>
      <c r="AM30" s="23"/>
      <c r="AN30" s="23"/>
      <c r="AO30" s="23"/>
      <c r="AP30" s="23"/>
      <c r="AQ30" s="18"/>
      <c r="CE30" s="21"/>
      <c r="CF30" s="21"/>
      <c r="CG30" s="21"/>
      <c r="CJ30" s="33"/>
      <c r="CK30" s="33"/>
    </row>
    <row r="31" spans="1:89" x14ac:dyDescent="0.2">
      <c r="A31" s="18">
        <v>30</v>
      </c>
      <c r="B31" s="20">
        <v>1</v>
      </c>
      <c r="C31" s="19" t="s">
        <v>4</v>
      </c>
      <c r="D31" s="20" t="s">
        <v>104</v>
      </c>
      <c r="E31" s="20" t="s">
        <v>1</v>
      </c>
      <c r="F31" s="20">
        <v>2</v>
      </c>
      <c r="G31" s="20" t="s">
        <v>96</v>
      </c>
      <c r="M31" s="21"/>
      <c r="W31" s="21"/>
      <c r="X31" s="21"/>
      <c r="Y31" s="21"/>
      <c r="Z31" s="21"/>
      <c r="AA31" s="21"/>
      <c r="AL31" s="13">
        <v>680.38799999999992</v>
      </c>
      <c r="AM31" s="7">
        <v>1360.7759999999998</v>
      </c>
      <c r="AN31" s="7">
        <v>1360.7759999999998</v>
      </c>
      <c r="AO31" s="6">
        <f>AM31/AL31</f>
        <v>2</v>
      </c>
      <c r="AP31" s="6">
        <f>AM31/AN31</f>
        <v>1</v>
      </c>
      <c r="AV31" s="7">
        <v>113.398</v>
      </c>
      <c r="AW31" s="7">
        <v>907.18399999999997</v>
      </c>
      <c r="AX31" s="7">
        <v>2721.5519999999997</v>
      </c>
      <c r="AY31" s="6">
        <f>AW31/AV31</f>
        <v>8</v>
      </c>
      <c r="AZ31" s="6">
        <f>AW31/AX31</f>
        <v>0.33333333333333337</v>
      </c>
      <c r="CE31" s="21"/>
      <c r="CF31" s="21"/>
      <c r="CG31" s="21"/>
      <c r="CJ31" s="34"/>
      <c r="CK31" s="33"/>
    </row>
    <row r="32" spans="1:89" x14ac:dyDescent="0.2">
      <c r="A32" s="25">
        <v>31</v>
      </c>
      <c r="B32" s="20">
        <v>0</v>
      </c>
      <c r="C32" s="19" t="s">
        <v>3</v>
      </c>
      <c r="D32" s="20" t="s">
        <v>104</v>
      </c>
      <c r="E32" s="20" t="s">
        <v>1</v>
      </c>
      <c r="F32" s="20">
        <v>0</v>
      </c>
      <c r="G32" s="19" t="s">
        <v>94</v>
      </c>
      <c r="H32" s="6">
        <v>1360.7759999999998</v>
      </c>
      <c r="I32" s="6">
        <v>2041.164</v>
      </c>
      <c r="J32" s="6">
        <v>13607.76</v>
      </c>
      <c r="K32" s="6">
        <f>I32/H32</f>
        <v>1.5000000000000002</v>
      </c>
      <c r="L32" s="6">
        <f>I32/J32</f>
        <v>0.15</v>
      </c>
      <c r="M32" s="21">
        <v>680.38799999999992</v>
      </c>
      <c r="N32" s="21">
        <v>680.38799999999992</v>
      </c>
      <c r="O32" s="21">
        <v>1360.7759999999998</v>
      </c>
      <c r="P32" s="6">
        <f t="shared" ref="P32:P38" si="3">N32/M32</f>
        <v>1</v>
      </c>
      <c r="Q32" s="6">
        <f t="shared" ref="Q32:Q38" si="4">N32/O32</f>
        <v>0.5</v>
      </c>
      <c r="W32" s="21">
        <v>680.38799999999992</v>
      </c>
      <c r="X32" s="21">
        <v>680.38799999999992</v>
      </c>
      <c r="Y32" s="21">
        <v>3175.1439999999998</v>
      </c>
      <c r="Z32" s="6">
        <f>X32/W32</f>
        <v>1</v>
      </c>
      <c r="AA32" s="6">
        <f>X32/Y32</f>
        <v>0.21428571428571427</v>
      </c>
      <c r="AL32" s="23"/>
      <c r="AM32" s="23"/>
      <c r="AN32" s="23"/>
      <c r="AO32" s="23"/>
      <c r="AP32" s="23"/>
      <c r="CE32" s="21"/>
      <c r="CF32" s="21"/>
      <c r="CG32" s="21"/>
      <c r="CJ32" s="33"/>
      <c r="CK32" s="33"/>
    </row>
    <row r="33" spans="1:89" x14ac:dyDescent="0.2">
      <c r="A33" s="18">
        <v>32</v>
      </c>
      <c r="B33" s="20">
        <v>0</v>
      </c>
      <c r="C33" s="19" t="s">
        <v>3</v>
      </c>
      <c r="D33" s="20" t="s">
        <v>104</v>
      </c>
      <c r="E33" s="20" t="s">
        <v>1</v>
      </c>
      <c r="F33" s="20">
        <v>0</v>
      </c>
      <c r="G33" s="19" t="s">
        <v>94</v>
      </c>
      <c r="M33" s="21">
        <v>1360.7759999999998</v>
      </c>
      <c r="N33" s="21">
        <v>1814.3679999999999</v>
      </c>
      <c r="O33" s="21">
        <v>2721.5519999999997</v>
      </c>
      <c r="P33" s="6">
        <f t="shared" si="3"/>
        <v>1.3333333333333335</v>
      </c>
      <c r="Q33" s="6">
        <f t="shared" si="4"/>
        <v>0.66666666666666674</v>
      </c>
      <c r="R33" s="21">
        <v>1360.7759999999998</v>
      </c>
      <c r="S33" s="21">
        <v>1133.98</v>
      </c>
      <c r="T33" s="21">
        <v>1360.7759999999998</v>
      </c>
      <c r="U33" s="6">
        <f>S33/R33</f>
        <v>0.83333333333333348</v>
      </c>
      <c r="V33" s="6">
        <f>S33/T33</f>
        <v>0.83333333333333348</v>
      </c>
      <c r="W33" s="21"/>
      <c r="X33" s="21">
        <v>1814.3679999999999</v>
      </c>
      <c r="Y33" s="21">
        <v>4082.328</v>
      </c>
      <c r="Z33" s="6"/>
      <c r="AA33" s="6">
        <f>X33/Y33</f>
        <v>0.44444444444444442</v>
      </c>
      <c r="BL33" s="7">
        <v>4082.328</v>
      </c>
      <c r="BM33" s="7">
        <v>6803.88</v>
      </c>
      <c r="BN33" s="6"/>
      <c r="BO33" s="6">
        <f>BL33/BM33</f>
        <v>0.6</v>
      </c>
      <c r="CE33" s="21"/>
      <c r="CF33" s="21"/>
      <c r="CG33" s="21"/>
      <c r="CJ33" s="33"/>
      <c r="CK33" s="33"/>
    </row>
    <row r="34" spans="1:89" x14ac:dyDescent="0.2">
      <c r="A34" s="25">
        <v>33</v>
      </c>
      <c r="B34" s="20">
        <v>0</v>
      </c>
      <c r="C34" s="19" t="s">
        <v>3</v>
      </c>
      <c r="D34" s="20" t="s">
        <v>104</v>
      </c>
      <c r="E34" s="20" t="s">
        <v>1</v>
      </c>
      <c r="F34" s="20">
        <v>0</v>
      </c>
      <c r="G34" s="19" t="s">
        <v>94</v>
      </c>
      <c r="H34" s="6">
        <v>1360.7759999999998</v>
      </c>
      <c r="I34" s="6">
        <v>2267.96</v>
      </c>
      <c r="J34" s="6">
        <v>4535.92</v>
      </c>
      <c r="K34" s="6">
        <f t="shared" ref="K34:K43" si="5">I34/H34</f>
        <v>1.666666666666667</v>
      </c>
      <c r="L34" s="6">
        <f t="shared" ref="L34:L46" si="6">I34/J34</f>
        <v>0.5</v>
      </c>
      <c r="M34" s="21">
        <v>907.18399999999997</v>
      </c>
      <c r="N34" s="21">
        <v>907.18399999999997</v>
      </c>
      <c r="O34" s="21">
        <v>2721.5519999999997</v>
      </c>
      <c r="P34" s="6">
        <f t="shared" si="3"/>
        <v>1</v>
      </c>
      <c r="Q34" s="6">
        <f t="shared" si="4"/>
        <v>0.33333333333333337</v>
      </c>
      <c r="R34" s="21">
        <v>453.59199999999998</v>
      </c>
      <c r="S34" s="21">
        <v>453.59199999999998</v>
      </c>
      <c r="T34" s="21">
        <v>1360.7759999999998</v>
      </c>
      <c r="U34" s="6">
        <f>S34/R34</f>
        <v>1</v>
      </c>
      <c r="V34" s="6">
        <f>S34/T34</f>
        <v>0.33333333333333337</v>
      </c>
      <c r="W34" s="21"/>
      <c r="X34" s="21"/>
      <c r="Y34" s="21"/>
      <c r="Z34" s="21"/>
      <c r="AA34" s="21"/>
      <c r="AB34" s="7">
        <v>907.18399999999997</v>
      </c>
      <c r="AC34" s="7">
        <v>907.18399999999997</v>
      </c>
      <c r="AD34" s="7">
        <v>2721.5519999999997</v>
      </c>
      <c r="AE34" s="6">
        <f>AC34/AB34</f>
        <v>1</v>
      </c>
      <c r="AF34" s="6">
        <f>AC34/AD34</f>
        <v>0.33333333333333337</v>
      </c>
      <c r="CE34" s="21"/>
      <c r="CF34" s="21"/>
      <c r="CG34" s="21"/>
      <c r="CJ34" s="33"/>
      <c r="CK34" s="33"/>
    </row>
    <row r="35" spans="1:89" x14ac:dyDescent="0.2">
      <c r="A35" s="25">
        <v>34</v>
      </c>
      <c r="B35" s="20">
        <v>0</v>
      </c>
      <c r="C35" s="19" t="s">
        <v>3</v>
      </c>
      <c r="D35" s="20" t="s">
        <v>104</v>
      </c>
      <c r="E35" s="20" t="s">
        <v>1</v>
      </c>
      <c r="F35" s="20">
        <v>0</v>
      </c>
      <c r="G35" s="19" t="s">
        <v>94</v>
      </c>
      <c r="H35" s="6">
        <v>907.18399999999997</v>
      </c>
      <c r="I35" s="6">
        <v>4535.92</v>
      </c>
      <c r="J35" s="6">
        <v>13607.76</v>
      </c>
      <c r="K35" s="6">
        <f t="shared" si="5"/>
        <v>5</v>
      </c>
      <c r="L35" s="6">
        <f t="shared" si="6"/>
        <v>0.33333333333333331</v>
      </c>
      <c r="M35" s="21">
        <v>680.38799999999992</v>
      </c>
      <c r="N35" s="21">
        <v>1360.7759999999998</v>
      </c>
      <c r="O35" s="21">
        <v>1360.7759999999998</v>
      </c>
      <c r="P35" s="6">
        <f t="shared" si="3"/>
        <v>2</v>
      </c>
      <c r="Q35" s="6">
        <f t="shared" si="4"/>
        <v>1</v>
      </c>
      <c r="R35" s="21"/>
      <c r="S35" s="21"/>
      <c r="T35" s="21"/>
      <c r="U35" s="21"/>
      <c r="V35" s="21"/>
      <c r="W35" s="21">
        <v>680.38799999999992</v>
      </c>
      <c r="X35" s="21"/>
      <c r="Y35" s="21">
        <v>3175.1439999999998</v>
      </c>
      <c r="Z35" s="6">
        <f>X35/W35</f>
        <v>0</v>
      </c>
      <c r="AA35" s="6">
        <f>X35/Y35</f>
        <v>0</v>
      </c>
      <c r="AV35" s="7">
        <v>907.18399999999997</v>
      </c>
      <c r="AW35" s="7">
        <v>907.18399999999997</v>
      </c>
      <c r="AX35" s="7">
        <v>2267.96</v>
      </c>
      <c r="AY35" s="6">
        <f>AW35/AV35</f>
        <v>1</v>
      </c>
      <c r="AZ35" s="6">
        <f>AW35/AX35</f>
        <v>0.39999999999999997</v>
      </c>
      <c r="CE35" s="21"/>
      <c r="CF35" s="21"/>
      <c r="CG35" s="21"/>
      <c r="CJ35" s="33"/>
      <c r="CK35" s="33"/>
    </row>
    <row r="36" spans="1:89" x14ac:dyDescent="0.2">
      <c r="A36" s="18">
        <v>35</v>
      </c>
      <c r="B36" s="20">
        <v>0</v>
      </c>
      <c r="C36" s="19" t="s">
        <v>3</v>
      </c>
      <c r="D36" s="20" t="s">
        <v>104</v>
      </c>
      <c r="E36" s="20" t="s">
        <v>1</v>
      </c>
      <c r="F36" s="20">
        <v>0</v>
      </c>
      <c r="G36" s="19" t="s">
        <v>94</v>
      </c>
      <c r="H36" s="6">
        <v>1360.7759999999998</v>
      </c>
      <c r="I36" s="6">
        <v>1587.5719999999999</v>
      </c>
      <c r="J36" s="6">
        <v>9071.84</v>
      </c>
      <c r="K36" s="6">
        <f t="shared" si="5"/>
        <v>1.1666666666666667</v>
      </c>
      <c r="L36" s="6">
        <f t="shared" si="6"/>
        <v>0.17499999999999999</v>
      </c>
      <c r="M36" s="21">
        <v>453.59199999999998</v>
      </c>
      <c r="N36" s="21">
        <v>680.38799999999992</v>
      </c>
      <c r="O36" s="21">
        <v>2267.96</v>
      </c>
      <c r="P36" s="6">
        <f t="shared" si="3"/>
        <v>1.4999999999999998</v>
      </c>
      <c r="Q36" s="6">
        <f t="shared" si="4"/>
        <v>0.29999999999999993</v>
      </c>
      <c r="R36" s="21"/>
      <c r="S36" s="21"/>
      <c r="T36" s="21"/>
      <c r="U36" s="21"/>
      <c r="V36" s="21"/>
      <c r="W36" s="21"/>
      <c r="X36" s="21"/>
      <c r="Y36" s="21"/>
      <c r="Z36" s="21"/>
      <c r="AA36" s="21"/>
      <c r="BZ36" s="14">
        <v>680.38799999999992</v>
      </c>
      <c r="CA36" s="14">
        <v>793.78599999999994</v>
      </c>
      <c r="CB36" s="14">
        <v>5443.1039999999994</v>
      </c>
      <c r="CC36" s="6">
        <f>CA36/BZ36</f>
        <v>1.1666666666666667</v>
      </c>
      <c r="CD36" s="6">
        <f>CA36/CB36</f>
        <v>0.14583333333333334</v>
      </c>
      <c r="CE36" s="21"/>
      <c r="CF36" s="21"/>
      <c r="CG36" s="21"/>
      <c r="CJ36" s="33"/>
      <c r="CK36" s="33"/>
    </row>
    <row r="37" spans="1:89" x14ac:dyDescent="0.2">
      <c r="A37" s="18">
        <v>36</v>
      </c>
      <c r="B37" s="20">
        <v>1</v>
      </c>
      <c r="C37" s="19" t="s">
        <v>4</v>
      </c>
      <c r="D37" s="20" t="s">
        <v>104</v>
      </c>
      <c r="E37" s="20" t="s">
        <v>103</v>
      </c>
      <c r="F37" s="20">
        <v>2</v>
      </c>
      <c r="G37" s="20" t="s">
        <v>96</v>
      </c>
      <c r="H37" s="6">
        <v>1360.7759999999998</v>
      </c>
      <c r="I37" s="6">
        <v>1474.174</v>
      </c>
      <c r="J37" s="6">
        <v>13607.76</v>
      </c>
      <c r="K37" s="6">
        <f t="shared" si="5"/>
        <v>1.0833333333333335</v>
      </c>
      <c r="L37" s="6">
        <f t="shared" si="6"/>
        <v>0.10833333333333332</v>
      </c>
      <c r="M37" s="21">
        <v>340.19399999999996</v>
      </c>
      <c r="N37" s="21">
        <v>396.89299999999997</v>
      </c>
      <c r="O37" s="21">
        <v>1814.3679999999999</v>
      </c>
      <c r="P37" s="6">
        <f t="shared" si="3"/>
        <v>1.1666666666666667</v>
      </c>
      <c r="Q37" s="6">
        <f t="shared" si="4"/>
        <v>0.21875</v>
      </c>
      <c r="R37" s="21"/>
      <c r="S37" s="21"/>
      <c r="T37" s="21"/>
      <c r="U37" s="21"/>
      <c r="V37" s="21"/>
      <c r="W37" s="21"/>
      <c r="X37" s="21"/>
      <c r="Y37" s="21"/>
      <c r="Z37" s="21"/>
      <c r="AA37" s="21"/>
      <c r="AV37" s="7">
        <v>0</v>
      </c>
      <c r="AW37" s="7">
        <v>793.78599999999994</v>
      </c>
      <c r="AX37" s="7">
        <v>1360.7759999999998</v>
      </c>
      <c r="AY37" s="6"/>
      <c r="AZ37" s="6">
        <f>AW37/AX37</f>
        <v>0.58333333333333337</v>
      </c>
      <c r="BA37" s="7"/>
      <c r="BB37" s="7">
        <v>3401.94</v>
      </c>
      <c r="BC37" s="7">
        <v>4535.92</v>
      </c>
      <c r="BD37" s="6"/>
      <c r="BE37" s="6">
        <f>BB37/BC37</f>
        <v>0.75</v>
      </c>
      <c r="CE37" s="21"/>
      <c r="CF37" s="21"/>
      <c r="CG37" s="21"/>
      <c r="CK37" s="33"/>
    </row>
    <row r="38" spans="1:89" x14ac:dyDescent="0.2">
      <c r="A38" s="18">
        <v>37</v>
      </c>
      <c r="B38" s="20">
        <v>1</v>
      </c>
      <c r="C38" s="19" t="s">
        <v>4</v>
      </c>
      <c r="D38" s="20" t="s">
        <v>105</v>
      </c>
      <c r="E38" s="20" t="s">
        <v>103</v>
      </c>
      <c r="F38" s="20">
        <v>2</v>
      </c>
      <c r="G38" s="20" t="s">
        <v>96</v>
      </c>
      <c r="H38" s="6">
        <v>1360.7759999999998</v>
      </c>
      <c r="I38" s="6">
        <v>1360.7759999999998</v>
      </c>
      <c r="J38" s="6">
        <v>13607.76</v>
      </c>
      <c r="K38" s="6">
        <f t="shared" si="5"/>
        <v>1</v>
      </c>
      <c r="L38" s="6">
        <f t="shared" si="6"/>
        <v>9.9999999999999992E-2</v>
      </c>
      <c r="M38" s="21">
        <v>680.38799999999992</v>
      </c>
      <c r="N38" s="21">
        <v>1587.5719999999999</v>
      </c>
      <c r="O38" s="21">
        <v>1814.3679999999999</v>
      </c>
      <c r="P38" s="6">
        <f t="shared" si="3"/>
        <v>2.3333333333333335</v>
      </c>
      <c r="Q38" s="6">
        <f t="shared" si="4"/>
        <v>0.875</v>
      </c>
      <c r="R38" s="21">
        <v>453.59199999999998</v>
      </c>
      <c r="S38" s="21">
        <v>680.38799999999992</v>
      </c>
      <c r="T38" s="21">
        <v>907.18399999999997</v>
      </c>
      <c r="U38" s="6">
        <f>S38/R38</f>
        <v>1.4999999999999998</v>
      </c>
      <c r="V38" s="6">
        <f>S38/T38</f>
        <v>0.74999999999999989</v>
      </c>
      <c r="W38" s="21">
        <v>340.19399999999996</v>
      </c>
      <c r="X38" s="21">
        <v>850.48500000000001</v>
      </c>
      <c r="Y38" s="21">
        <v>2721.5519999999997</v>
      </c>
      <c r="Z38" s="6">
        <f>X38/W38</f>
        <v>2.5000000000000004</v>
      </c>
      <c r="AA38" s="6">
        <f>X38/Y38</f>
        <v>0.31250000000000006</v>
      </c>
      <c r="AQ38" s="7">
        <v>1360.7759999999998</v>
      </c>
      <c r="AR38" s="7">
        <v>1360.7759999999998</v>
      </c>
      <c r="AS38" s="7">
        <v>5443.1039999999994</v>
      </c>
      <c r="AT38" s="6">
        <f>AR38/AQ38</f>
        <v>1</v>
      </c>
      <c r="AU38" s="6">
        <f>AR38/AS38</f>
        <v>0.25</v>
      </c>
      <c r="AV38" s="18"/>
      <c r="BA38" s="25"/>
      <c r="CE38" s="21"/>
      <c r="CF38" s="21"/>
      <c r="CG38" s="21"/>
      <c r="CJ38" s="33"/>
    </row>
    <row r="39" spans="1:89" x14ac:dyDescent="0.2">
      <c r="A39" s="18">
        <v>38</v>
      </c>
      <c r="B39" s="20">
        <v>1</v>
      </c>
      <c r="C39" s="19" t="s">
        <v>4</v>
      </c>
      <c r="D39" s="20" t="s">
        <v>104</v>
      </c>
      <c r="E39" s="20" t="s">
        <v>1</v>
      </c>
      <c r="F39" s="20">
        <v>1</v>
      </c>
      <c r="G39" s="19" t="s">
        <v>95</v>
      </c>
      <c r="H39" s="6">
        <v>907.18399999999997</v>
      </c>
      <c r="I39" s="6">
        <v>2948.348</v>
      </c>
      <c r="J39" s="6">
        <v>23586.784</v>
      </c>
      <c r="K39" s="6">
        <f t="shared" si="5"/>
        <v>3.25</v>
      </c>
      <c r="L39" s="6">
        <f t="shared" si="6"/>
        <v>0.125</v>
      </c>
      <c r="M39" s="21"/>
      <c r="N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G39" s="13">
        <v>226.79599999999999</v>
      </c>
      <c r="AH39" s="13">
        <v>566.99</v>
      </c>
      <c r="AI39" s="13">
        <v>2721.5519999999997</v>
      </c>
      <c r="AJ39" s="6">
        <f>AH39/AG39</f>
        <v>2.5</v>
      </c>
      <c r="AK39" s="6">
        <f>AH39/AI39</f>
        <v>0.20833333333333337</v>
      </c>
      <c r="AQ39" s="7">
        <v>907.18399999999997</v>
      </c>
      <c r="AR39" s="7">
        <v>3628.7359999999999</v>
      </c>
      <c r="AS39" s="7">
        <v>6803.88</v>
      </c>
      <c r="AT39" s="6">
        <f>AR39/AQ39</f>
        <v>4</v>
      </c>
      <c r="AU39" s="6">
        <f>AR39/AS39</f>
        <v>0.53333333333333333</v>
      </c>
      <c r="AV39" s="18"/>
      <c r="BA39" s="18"/>
      <c r="BZ39" s="7">
        <v>1133.98</v>
      </c>
      <c r="CA39" s="7">
        <v>1133.98</v>
      </c>
      <c r="CB39" s="7">
        <v>3175.1439999999998</v>
      </c>
      <c r="CC39" s="6">
        <f>CA39/BZ39</f>
        <v>1</v>
      </c>
      <c r="CD39" s="6">
        <f>CA39/CB39</f>
        <v>0.35714285714285715</v>
      </c>
      <c r="CE39" s="21"/>
      <c r="CF39" s="21"/>
      <c r="CG39" s="21"/>
      <c r="CJ39" s="33"/>
      <c r="CK39" s="33"/>
    </row>
    <row r="40" spans="1:89" x14ac:dyDescent="0.2">
      <c r="A40" s="18">
        <v>39</v>
      </c>
      <c r="B40" s="20">
        <v>0</v>
      </c>
      <c r="C40" s="19" t="s">
        <v>3</v>
      </c>
      <c r="D40" s="20" t="s">
        <v>104</v>
      </c>
      <c r="E40" s="20" t="s">
        <v>1</v>
      </c>
      <c r="F40" s="20">
        <v>2</v>
      </c>
      <c r="G40" s="20" t="s">
        <v>96</v>
      </c>
      <c r="H40" s="6">
        <v>18143.68</v>
      </c>
      <c r="I40" s="6">
        <v>1587.5719999999999</v>
      </c>
      <c r="J40" s="6">
        <v>27669.111999999997</v>
      </c>
      <c r="K40" s="6">
        <f t="shared" si="5"/>
        <v>8.7499999999999994E-2</v>
      </c>
      <c r="L40" s="6">
        <f t="shared" si="6"/>
        <v>5.737704918032787E-2</v>
      </c>
      <c r="M40" s="21"/>
      <c r="N40" s="21"/>
      <c r="R40" s="21"/>
      <c r="S40" s="21"/>
      <c r="T40" s="21"/>
      <c r="U40" s="21"/>
      <c r="V40" s="21"/>
      <c r="W40" s="21">
        <v>453.59199999999998</v>
      </c>
      <c r="X40" s="21">
        <v>680.38799999999992</v>
      </c>
      <c r="Y40" s="21">
        <v>6350.2879999999996</v>
      </c>
      <c r="Z40" s="6">
        <f>X40/W40</f>
        <v>1.4999999999999998</v>
      </c>
      <c r="AA40" s="6">
        <f>X40/Y40</f>
        <v>0.10714285714285714</v>
      </c>
      <c r="AV40" s="18"/>
      <c r="BA40" s="7">
        <v>113.398</v>
      </c>
      <c r="BB40" s="7">
        <v>680.38799999999992</v>
      </c>
      <c r="BC40" s="7">
        <v>2721.5519999999997</v>
      </c>
      <c r="BD40" s="6">
        <f>BB40/BA40</f>
        <v>5.9999999999999991</v>
      </c>
      <c r="BE40" s="6">
        <f>BB40/BC40</f>
        <v>0.25</v>
      </c>
      <c r="BZ40" s="7">
        <v>453.59199999999998</v>
      </c>
      <c r="CA40" s="7">
        <v>1360.7759999999998</v>
      </c>
      <c r="CB40" s="7">
        <v>3175.1439999999998</v>
      </c>
      <c r="CC40" s="6">
        <f>CA40/BZ40</f>
        <v>2.9999999999999996</v>
      </c>
      <c r="CD40" s="6">
        <f>CA40/CB40</f>
        <v>0.42857142857142855</v>
      </c>
      <c r="CE40" s="21">
        <v>907.18399999999997</v>
      </c>
      <c r="CF40" s="21">
        <v>907.18399999999997</v>
      </c>
      <c r="CG40" s="21">
        <v>7257.4719999999998</v>
      </c>
      <c r="CH40" s="6">
        <f>CF40/CE40</f>
        <v>1</v>
      </c>
      <c r="CI40" s="6">
        <f>CF40/CG40</f>
        <v>0.125</v>
      </c>
      <c r="CJ40" s="33"/>
      <c r="CK40" s="33"/>
    </row>
    <row r="41" spans="1:89" x14ac:dyDescent="0.2">
      <c r="A41" s="18">
        <v>40</v>
      </c>
      <c r="B41" s="20">
        <v>1</v>
      </c>
      <c r="C41" s="19" t="s">
        <v>4</v>
      </c>
      <c r="D41" s="20" t="s">
        <v>104</v>
      </c>
      <c r="E41" s="20" t="s">
        <v>1</v>
      </c>
      <c r="F41" s="20">
        <v>2</v>
      </c>
      <c r="G41" s="20" t="s">
        <v>96</v>
      </c>
      <c r="H41" s="6">
        <v>4535.92</v>
      </c>
      <c r="I41" s="6">
        <v>1587.5719999999999</v>
      </c>
      <c r="J41" s="6">
        <v>27215.52</v>
      </c>
      <c r="K41" s="6">
        <f t="shared" si="5"/>
        <v>0.35</v>
      </c>
      <c r="L41" s="6">
        <f t="shared" si="6"/>
        <v>5.8333333333333327E-2</v>
      </c>
      <c r="M41" s="21">
        <v>453.59199999999998</v>
      </c>
      <c r="N41" s="21">
        <v>1360.7759999999998</v>
      </c>
      <c r="O41" s="21">
        <v>1360.7759999999998</v>
      </c>
      <c r="P41" s="6">
        <f>N41/M41</f>
        <v>2.9999999999999996</v>
      </c>
      <c r="Q41" s="6">
        <f>N41/O41</f>
        <v>1</v>
      </c>
      <c r="R41" s="21"/>
      <c r="S41" s="21"/>
      <c r="T41" s="21"/>
      <c r="U41" s="21"/>
      <c r="V41" s="21"/>
      <c r="W41" s="21">
        <v>226.79599999999999</v>
      </c>
      <c r="X41" s="21">
        <v>1360.7759999999998</v>
      </c>
      <c r="Y41" s="21">
        <v>2721.5519999999997</v>
      </c>
      <c r="Z41" s="6">
        <f>X41/W41</f>
        <v>5.9999999999999991</v>
      </c>
      <c r="AA41" s="6">
        <f>X41/Y41</f>
        <v>0.5</v>
      </c>
      <c r="AB41" s="7">
        <v>1814.3679999999999</v>
      </c>
      <c r="AC41" s="7">
        <v>2494.7559999999999</v>
      </c>
      <c r="AD41" s="7">
        <v>22679.599999999999</v>
      </c>
      <c r="AE41" s="6">
        <f>AC41/AB41</f>
        <v>1.375</v>
      </c>
      <c r="AF41" s="6">
        <f>AC41/AD41</f>
        <v>0.11</v>
      </c>
      <c r="BA41" s="18"/>
      <c r="BZ41" s="7">
        <v>680.38799999999992</v>
      </c>
      <c r="CA41" s="7">
        <v>453.59199999999998</v>
      </c>
      <c r="CB41" s="7">
        <v>2721.5519999999997</v>
      </c>
      <c r="CC41" s="6">
        <f>CA41/BZ41</f>
        <v>0.66666666666666674</v>
      </c>
      <c r="CD41" s="6">
        <f>CA41/CB41</f>
        <v>0.16666666666666669</v>
      </c>
      <c r="CJ41" s="33"/>
      <c r="CK41" s="33"/>
    </row>
    <row r="42" spans="1:89" x14ac:dyDescent="0.2">
      <c r="A42" s="18">
        <v>41</v>
      </c>
      <c r="B42" s="20">
        <v>2</v>
      </c>
      <c r="C42" s="19" t="s">
        <v>2</v>
      </c>
      <c r="D42" s="20" t="s">
        <v>104</v>
      </c>
      <c r="E42" s="20" t="s">
        <v>1</v>
      </c>
      <c r="F42" s="20">
        <v>0</v>
      </c>
      <c r="G42" s="19" t="s">
        <v>94</v>
      </c>
      <c r="H42" s="6">
        <v>1360.7760000000001</v>
      </c>
      <c r="I42" s="6">
        <v>11339.8</v>
      </c>
      <c r="J42" s="6">
        <v>24947.559999999998</v>
      </c>
      <c r="K42" s="6">
        <f t="shared" si="5"/>
        <v>8.3333333333333321</v>
      </c>
      <c r="L42" s="6">
        <f t="shared" si="6"/>
        <v>0.45454545454545459</v>
      </c>
      <c r="M42" s="21">
        <v>1360.7759999999998</v>
      </c>
      <c r="N42" s="21">
        <v>1360.7759999999998</v>
      </c>
      <c r="O42" s="21">
        <v>1360.7759999999998</v>
      </c>
      <c r="P42" s="6">
        <f>N42/M42</f>
        <v>1</v>
      </c>
      <c r="Q42" s="6">
        <f>N42/O42</f>
        <v>1</v>
      </c>
      <c r="R42" s="21">
        <v>1360.7759999999998</v>
      </c>
      <c r="S42" s="21">
        <v>1814.3679999999999</v>
      </c>
      <c r="T42" s="21">
        <v>1814.3679999999999</v>
      </c>
      <c r="U42" s="6">
        <f>S42/R42</f>
        <v>1.3333333333333335</v>
      </c>
      <c r="V42" s="6">
        <f>S42/T42</f>
        <v>1</v>
      </c>
      <c r="W42" s="21">
        <v>907.18399999999997</v>
      </c>
      <c r="X42" s="21">
        <v>907.18399999999997</v>
      </c>
      <c r="Y42" s="21">
        <v>1360.7759999999998</v>
      </c>
      <c r="Z42" s="6">
        <f>X42/W42</f>
        <v>1</v>
      </c>
      <c r="AA42" s="6">
        <f>X42/Y42</f>
        <v>0.66666666666666674</v>
      </c>
      <c r="AB42" s="7">
        <v>1814.3679999999999</v>
      </c>
      <c r="AC42" s="7">
        <v>13607.76</v>
      </c>
      <c r="AD42" s="7">
        <v>22679.599999999999</v>
      </c>
      <c r="AE42" s="6">
        <f>AC42/AB42</f>
        <v>7.5</v>
      </c>
      <c r="AF42" s="6">
        <f>AC42/AD42</f>
        <v>0.60000000000000009</v>
      </c>
      <c r="CJ42" s="33"/>
      <c r="CK42" s="33"/>
    </row>
    <row r="43" spans="1:89" x14ac:dyDescent="0.2">
      <c r="A43" s="18">
        <v>42</v>
      </c>
      <c r="B43" s="20">
        <v>2</v>
      </c>
      <c r="C43" s="19" t="s">
        <v>2</v>
      </c>
      <c r="D43" s="20" t="s">
        <v>104</v>
      </c>
      <c r="E43" s="20" t="s">
        <v>103</v>
      </c>
      <c r="F43" s="20">
        <v>2</v>
      </c>
      <c r="G43" s="20" t="s">
        <v>96</v>
      </c>
      <c r="H43" s="6">
        <v>907.18399999999997</v>
      </c>
      <c r="I43" s="6">
        <v>7597.6660000000002</v>
      </c>
      <c r="J43" s="6">
        <v>1360.7759999999998</v>
      </c>
      <c r="K43" s="6">
        <f t="shared" si="5"/>
        <v>8.375</v>
      </c>
      <c r="L43" s="6">
        <f t="shared" si="6"/>
        <v>5.5833333333333339</v>
      </c>
      <c r="M43" s="21">
        <v>2267.96</v>
      </c>
      <c r="N43" s="21">
        <v>907.18399999999997</v>
      </c>
      <c r="O43" s="21">
        <v>1360.7759999999998</v>
      </c>
      <c r="P43" s="6">
        <f>N43/M43</f>
        <v>0.39999999999999997</v>
      </c>
      <c r="Q43" s="6">
        <f>N43/O43</f>
        <v>0.66666666666666674</v>
      </c>
      <c r="R43" s="21"/>
      <c r="S43" s="21"/>
      <c r="T43" s="21"/>
      <c r="U43" s="21"/>
      <c r="V43" s="21"/>
      <c r="W43" s="21"/>
      <c r="X43" s="21"/>
      <c r="Y43" s="21"/>
      <c r="Z43" s="21"/>
      <c r="AA43" s="21"/>
      <c r="AV43" s="7">
        <v>907.18399999999997</v>
      </c>
      <c r="AW43" s="7">
        <v>907.18399999999997</v>
      </c>
      <c r="AX43" s="7">
        <v>1360.7759999999998</v>
      </c>
      <c r="AY43" s="6">
        <f>AW43/AV43</f>
        <v>1</v>
      </c>
      <c r="AZ43" s="6">
        <f>AW43/AX43</f>
        <v>0.66666666666666674</v>
      </c>
      <c r="BZ43" s="7">
        <v>453.59199999999998</v>
      </c>
      <c r="CA43" s="7">
        <v>566.99</v>
      </c>
      <c r="CB43" s="7">
        <v>907.18399999999997</v>
      </c>
      <c r="CC43" s="6">
        <f>CA43/BZ43</f>
        <v>1.25</v>
      </c>
      <c r="CD43" s="6">
        <f>CA43/CB43</f>
        <v>0.625</v>
      </c>
      <c r="CJ43" s="33"/>
      <c r="CK43" s="33"/>
    </row>
    <row r="44" spans="1:89" x14ac:dyDescent="0.2">
      <c r="A44" s="18">
        <v>43</v>
      </c>
      <c r="B44" s="20">
        <v>0</v>
      </c>
      <c r="C44" s="19" t="s">
        <v>3</v>
      </c>
      <c r="D44" s="20" t="s">
        <v>104</v>
      </c>
      <c r="E44" s="20" t="s">
        <v>1</v>
      </c>
      <c r="F44" s="20">
        <v>2</v>
      </c>
      <c r="G44" s="20" t="s">
        <v>96</v>
      </c>
      <c r="I44" s="6">
        <v>2041.164</v>
      </c>
      <c r="J44" s="6">
        <v>22679.599999999999</v>
      </c>
      <c r="L44" s="6">
        <f t="shared" si="6"/>
        <v>9.0000000000000011E-2</v>
      </c>
      <c r="M44" s="21">
        <v>453.59199999999998</v>
      </c>
      <c r="N44" s="21">
        <v>1304.077</v>
      </c>
      <c r="O44" s="21">
        <v>1587.5719999999999</v>
      </c>
      <c r="P44" s="6">
        <f>N44/M44</f>
        <v>2.875</v>
      </c>
      <c r="Q44" s="6">
        <f>N44/O44</f>
        <v>0.82142857142857151</v>
      </c>
      <c r="R44" s="21"/>
      <c r="S44" s="21"/>
      <c r="T44" s="21"/>
      <c r="U44" s="21"/>
      <c r="V44" s="21"/>
      <c r="W44" s="21">
        <v>453.59199999999998</v>
      </c>
      <c r="X44" s="21">
        <v>453.59199999999998</v>
      </c>
      <c r="Y44" s="21">
        <v>2267.96</v>
      </c>
      <c r="Z44" s="6">
        <f>X44/W44</f>
        <v>1</v>
      </c>
      <c r="AA44" s="6">
        <f>X44/Y44</f>
        <v>0.19999999999999998</v>
      </c>
      <c r="AH44" s="22">
        <v>1814.3679999999999</v>
      </c>
      <c r="AI44" s="22">
        <v>3175.1439999999998</v>
      </c>
      <c r="AJ44" s="6"/>
      <c r="AK44" s="6">
        <f>AH44/AI44</f>
        <v>0.5714285714285714</v>
      </c>
      <c r="CJ44" s="33"/>
      <c r="CK44" s="33"/>
    </row>
    <row r="45" spans="1:89" x14ac:dyDescent="0.2">
      <c r="A45" s="18">
        <v>44</v>
      </c>
      <c r="B45" s="20">
        <v>0</v>
      </c>
      <c r="C45" s="19" t="s">
        <v>3</v>
      </c>
      <c r="D45" s="20" t="s">
        <v>105</v>
      </c>
      <c r="E45" s="20" t="s">
        <v>1</v>
      </c>
      <c r="F45" s="20">
        <v>0</v>
      </c>
      <c r="G45" s="19" t="s">
        <v>94</v>
      </c>
      <c r="I45" s="6">
        <v>27215.52</v>
      </c>
      <c r="J45" s="6">
        <v>27215.52</v>
      </c>
      <c r="L45" s="6">
        <f t="shared" si="6"/>
        <v>1</v>
      </c>
      <c r="M45" s="21"/>
      <c r="N45" s="21"/>
      <c r="R45" s="21"/>
      <c r="S45" s="21"/>
      <c r="T45" s="21"/>
      <c r="U45" s="21"/>
      <c r="V45" s="21"/>
      <c r="W45" s="21">
        <v>1814.3679999999999</v>
      </c>
      <c r="X45" s="21">
        <v>1360.7759999999998</v>
      </c>
      <c r="Y45" s="21">
        <v>2721.5519999999997</v>
      </c>
      <c r="Z45" s="6">
        <f>X45/W45</f>
        <v>0.74999999999999989</v>
      </c>
      <c r="AA45" s="6">
        <f>X45/Y45</f>
        <v>0.5</v>
      </c>
      <c r="CJ45" s="33"/>
      <c r="CK45" s="33"/>
    </row>
    <row r="46" spans="1:89" x14ac:dyDescent="0.2">
      <c r="A46" s="18">
        <v>45</v>
      </c>
      <c r="B46" s="20">
        <v>0</v>
      </c>
      <c r="C46" s="19" t="s">
        <v>3</v>
      </c>
      <c r="D46" s="20" t="s">
        <v>105</v>
      </c>
      <c r="E46" s="20" t="s">
        <v>103</v>
      </c>
      <c r="F46" s="20">
        <v>2</v>
      </c>
      <c r="G46" s="20" t="s">
        <v>96</v>
      </c>
      <c r="I46" s="6">
        <v>6803.88</v>
      </c>
      <c r="J46" s="6">
        <v>18143.68</v>
      </c>
      <c r="L46" s="6">
        <f t="shared" si="6"/>
        <v>0.375</v>
      </c>
      <c r="M46" s="21"/>
      <c r="R46" s="21"/>
      <c r="S46" s="21">
        <v>1587.5719999999999</v>
      </c>
      <c r="T46" s="21">
        <v>1814.3679999999999</v>
      </c>
      <c r="U46" s="6"/>
      <c r="V46" s="6">
        <f>S46/T46</f>
        <v>0.875</v>
      </c>
      <c r="W46" s="21">
        <v>907.18399999999997</v>
      </c>
      <c r="X46" s="21">
        <v>1700.97</v>
      </c>
      <c r="Y46" s="21">
        <v>2267.96</v>
      </c>
      <c r="Z46" s="6">
        <f>X46/W46</f>
        <v>1.875</v>
      </c>
      <c r="AA46" s="6">
        <f>X46/Y46</f>
        <v>0.75</v>
      </c>
      <c r="BZ46" s="7"/>
      <c r="CA46" s="7">
        <v>1247.3779999999999</v>
      </c>
      <c r="CB46" s="7">
        <v>1587.5719999999999</v>
      </c>
      <c r="CC46" s="6"/>
      <c r="CD46" s="6">
        <f>CA46/CB46</f>
        <v>0.7857142857142857</v>
      </c>
      <c r="CJ46" s="33"/>
      <c r="CK46" s="33"/>
    </row>
    <row r="47" spans="1:89" x14ac:dyDescent="0.2">
      <c r="A47" s="18">
        <v>46</v>
      </c>
      <c r="B47" s="20">
        <v>1</v>
      </c>
      <c r="C47" s="19" t="s">
        <v>4</v>
      </c>
      <c r="D47" s="20" t="s">
        <v>105</v>
      </c>
      <c r="E47" s="20" t="s">
        <v>1</v>
      </c>
      <c r="F47" s="20">
        <v>1</v>
      </c>
      <c r="G47" s="19" t="s">
        <v>95</v>
      </c>
      <c r="M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7">
        <v>9071.84</v>
      </c>
      <c r="AC47" s="7">
        <v>24947.559999999998</v>
      </c>
      <c r="AD47" s="7">
        <v>24947.559999999998</v>
      </c>
      <c r="AE47" s="6">
        <f>AC47/AB47</f>
        <v>2.7499999999999996</v>
      </c>
      <c r="AF47" s="6">
        <f>AC47/AD47</f>
        <v>1</v>
      </c>
      <c r="AQ47" s="25"/>
      <c r="BK47" s="7">
        <v>2267.96</v>
      </c>
      <c r="BL47" s="7">
        <v>5443.1039999999994</v>
      </c>
      <c r="BM47" s="7">
        <v>7711.0639999999994</v>
      </c>
      <c r="BN47" s="6">
        <f>BL47/BK47</f>
        <v>2.3999999999999995</v>
      </c>
      <c r="BO47" s="6">
        <f>BL47/BM47</f>
        <v>0.70588235294117641</v>
      </c>
      <c r="CJ47" s="33"/>
      <c r="CK47" s="33"/>
    </row>
    <row r="48" spans="1:89" x14ac:dyDescent="0.2">
      <c r="A48" s="18">
        <v>47</v>
      </c>
      <c r="B48" s="20">
        <v>1</v>
      </c>
      <c r="C48" s="19" t="s">
        <v>4</v>
      </c>
      <c r="D48" s="20" t="s">
        <v>104</v>
      </c>
      <c r="E48" s="20" t="s">
        <v>1</v>
      </c>
      <c r="F48" s="20">
        <v>2</v>
      </c>
      <c r="G48" s="20" t="s">
        <v>96</v>
      </c>
      <c r="I48" s="6">
        <v>2267.96</v>
      </c>
      <c r="J48" s="6">
        <v>13607.76</v>
      </c>
      <c r="L48" s="6">
        <f>I48/J48</f>
        <v>0.16666666666666666</v>
      </c>
      <c r="M48" s="21"/>
      <c r="R48" s="21"/>
      <c r="S48" s="21"/>
      <c r="T48" s="21"/>
      <c r="U48" s="21"/>
      <c r="V48" s="21"/>
      <c r="W48" s="21">
        <v>907.18399999999997</v>
      </c>
      <c r="X48" s="21">
        <v>2041.164</v>
      </c>
      <c r="Y48" s="21">
        <v>3628.7359999999999</v>
      </c>
      <c r="Z48" s="6">
        <f>X48/W48</f>
        <v>2.25</v>
      </c>
      <c r="AA48" s="6">
        <f>X48/Y48</f>
        <v>0.5625</v>
      </c>
      <c r="AQ48" s="18"/>
      <c r="BZ48" s="7">
        <v>453.59199999999998</v>
      </c>
      <c r="CA48" s="7">
        <v>680.38799999999992</v>
      </c>
      <c r="CB48" s="7">
        <v>2721.5519999999997</v>
      </c>
      <c r="CC48" s="6">
        <f>CA48/BZ48</f>
        <v>1.4999999999999998</v>
      </c>
      <c r="CD48" s="6">
        <f>CA48/CB48</f>
        <v>0.25</v>
      </c>
      <c r="CJ48" s="33"/>
      <c r="CK48" s="33"/>
    </row>
    <row r="49" spans="1:89" x14ac:dyDescent="0.2">
      <c r="A49" s="18">
        <v>48</v>
      </c>
      <c r="B49" s="20">
        <v>0</v>
      </c>
      <c r="C49" s="19" t="s">
        <v>3</v>
      </c>
      <c r="D49" s="20" t="s">
        <v>105</v>
      </c>
      <c r="E49" s="20" t="s">
        <v>1</v>
      </c>
      <c r="F49" s="20">
        <v>1</v>
      </c>
      <c r="G49" s="19" t="s">
        <v>95</v>
      </c>
      <c r="M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G49" s="13">
        <v>680.38799999999992</v>
      </c>
      <c r="AH49" s="13">
        <v>1587.5719999999999</v>
      </c>
      <c r="AI49" s="13">
        <v>2721.5519999999997</v>
      </c>
      <c r="AJ49" s="6">
        <f>AH49/AG49</f>
        <v>2.3333333333333335</v>
      </c>
      <c r="AK49" s="6">
        <f>AH49/AI49</f>
        <v>0.58333333333333337</v>
      </c>
      <c r="AL49" s="22">
        <v>907.18399999999997</v>
      </c>
      <c r="AM49" s="7">
        <v>1133.98</v>
      </c>
      <c r="AN49" s="7">
        <v>2721.5519999999997</v>
      </c>
      <c r="AO49" s="6">
        <f>AM49/AL49</f>
        <v>1.25</v>
      </c>
      <c r="AP49" s="6">
        <f>AM49/AN49</f>
        <v>0.41666666666666674</v>
      </c>
      <c r="BK49" s="18"/>
      <c r="CJ49" s="33"/>
      <c r="CK49" s="33"/>
    </row>
    <row r="50" spans="1:89" x14ac:dyDescent="0.2">
      <c r="A50" s="18">
        <v>49</v>
      </c>
      <c r="B50" s="20">
        <v>0</v>
      </c>
      <c r="C50" s="19" t="s">
        <v>3</v>
      </c>
      <c r="D50" s="20" t="s">
        <v>104</v>
      </c>
      <c r="E50" s="20" t="s">
        <v>1</v>
      </c>
      <c r="F50" s="20">
        <v>0</v>
      </c>
      <c r="G50" s="19" t="s">
        <v>94</v>
      </c>
      <c r="M50" s="21"/>
      <c r="R50" s="21">
        <v>113.398</v>
      </c>
      <c r="S50" s="21">
        <v>453.59199999999998</v>
      </c>
      <c r="T50" s="21">
        <v>1360.7759999999998</v>
      </c>
      <c r="U50" s="6">
        <f>S50/R50</f>
        <v>4</v>
      </c>
      <c r="V50" s="6">
        <f>S50/T50</f>
        <v>0.33333333333333337</v>
      </c>
      <c r="W50" s="21"/>
      <c r="X50" s="21"/>
      <c r="Y50" s="21"/>
      <c r="Z50" s="21"/>
      <c r="AA50" s="21"/>
      <c r="BK50" s="18"/>
      <c r="CA50" s="7">
        <v>45.359200000000001</v>
      </c>
      <c r="CB50" s="7">
        <v>1814.3679999999999</v>
      </c>
      <c r="CC50" s="6"/>
      <c r="CD50" s="6">
        <f>CA50/CB50</f>
        <v>2.5000000000000001E-2</v>
      </c>
      <c r="CJ50" s="34"/>
      <c r="CK50" s="33"/>
    </row>
    <row r="51" spans="1:89" x14ac:dyDescent="0.2">
      <c r="A51" s="18">
        <v>50</v>
      </c>
      <c r="B51" s="20">
        <v>0</v>
      </c>
      <c r="C51" s="19" t="s">
        <v>3</v>
      </c>
      <c r="D51" s="20" t="s">
        <v>104</v>
      </c>
      <c r="E51" s="20" t="s">
        <v>1</v>
      </c>
      <c r="F51" s="20">
        <v>0</v>
      </c>
      <c r="G51" s="19" t="s">
        <v>94</v>
      </c>
      <c r="H51" s="6">
        <v>453.59199999999998</v>
      </c>
      <c r="I51" s="6">
        <v>6803.88</v>
      </c>
      <c r="J51" s="6">
        <v>9071.84</v>
      </c>
      <c r="K51" s="6">
        <f>I51/H51</f>
        <v>15</v>
      </c>
      <c r="L51" s="6">
        <f>I51/J51</f>
        <v>0.75</v>
      </c>
      <c r="M51" s="21"/>
      <c r="R51" s="21"/>
      <c r="S51" s="21">
        <v>1587.5719999999999</v>
      </c>
      <c r="T51" s="21">
        <v>1814.3679999999999</v>
      </c>
      <c r="U51" s="6"/>
      <c r="V51" s="6">
        <f>S51/T51</f>
        <v>0.875</v>
      </c>
      <c r="W51" s="21">
        <v>226.79599999999999</v>
      </c>
      <c r="X51" s="21">
        <v>4989.5119999999997</v>
      </c>
      <c r="Y51" s="21">
        <v>5896.6959999999999</v>
      </c>
      <c r="Z51" s="6">
        <f>X51/W51</f>
        <v>22</v>
      </c>
      <c r="AA51" s="6">
        <f>X51/Y51</f>
        <v>0.84615384615384615</v>
      </c>
      <c r="BK51" s="18"/>
      <c r="BP51" s="7">
        <v>226.79599999999999</v>
      </c>
      <c r="BQ51" s="7">
        <v>907.18399999999997</v>
      </c>
      <c r="BR51" s="7">
        <v>18143.68</v>
      </c>
      <c r="BS51" s="6">
        <f>BQ51/BP51</f>
        <v>4</v>
      </c>
      <c r="BT51" s="6">
        <f>BQ51/BR51</f>
        <v>4.9999999999999996E-2</v>
      </c>
      <c r="BU51" s="18"/>
      <c r="CJ51" s="33"/>
      <c r="CK51" s="33"/>
    </row>
    <row r="52" spans="1:89" x14ac:dyDescent="0.2">
      <c r="A52" s="18">
        <v>51</v>
      </c>
      <c r="B52" s="20">
        <v>0</v>
      </c>
      <c r="C52" s="19" t="s">
        <v>3</v>
      </c>
      <c r="D52" s="20" t="s">
        <v>104</v>
      </c>
      <c r="E52" s="20" t="s">
        <v>1</v>
      </c>
      <c r="F52" s="20">
        <v>0</v>
      </c>
      <c r="G52" s="19" t="s">
        <v>94</v>
      </c>
      <c r="M52" s="21"/>
      <c r="R52" s="21">
        <v>793.78599999999994</v>
      </c>
      <c r="S52" s="21">
        <v>907.18399999999997</v>
      </c>
      <c r="T52" s="21">
        <v>907.18399999999997</v>
      </c>
      <c r="U52" s="6">
        <f>S52/R52</f>
        <v>1.1428571428571428</v>
      </c>
      <c r="V52" s="6">
        <f>S52/T52</f>
        <v>1</v>
      </c>
      <c r="BK52" s="18"/>
      <c r="BU52" s="18"/>
      <c r="CA52" s="7">
        <v>907.18399999999997</v>
      </c>
      <c r="CB52" s="7">
        <v>1814.3679999999999</v>
      </c>
      <c r="CC52" s="6"/>
      <c r="CD52" s="6">
        <f>CA52/CB52</f>
        <v>0.5</v>
      </c>
      <c r="CJ52" s="33"/>
      <c r="CK52" s="33"/>
    </row>
    <row r="53" spans="1:89" x14ac:dyDescent="0.2">
      <c r="A53" s="18">
        <v>52</v>
      </c>
      <c r="B53" s="20">
        <v>0</v>
      </c>
      <c r="C53" s="19" t="s">
        <v>3</v>
      </c>
      <c r="D53" s="20" t="s">
        <v>104</v>
      </c>
      <c r="E53" s="20" t="s">
        <v>1</v>
      </c>
      <c r="F53" s="20">
        <v>0</v>
      </c>
      <c r="G53" s="19" t="s">
        <v>94</v>
      </c>
      <c r="M53" s="21"/>
      <c r="R53" s="21"/>
      <c r="S53" s="21">
        <v>396.89299999999997</v>
      </c>
      <c r="T53" s="21">
        <v>1133.98</v>
      </c>
      <c r="U53" s="6"/>
      <c r="V53" s="6">
        <f>S53/T53</f>
        <v>0.35</v>
      </c>
      <c r="BU53" s="18"/>
      <c r="BZ53" s="27"/>
      <c r="CA53" s="7">
        <v>1530.873</v>
      </c>
      <c r="CB53" s="7">
        <v>2721.5519999999997</v>
      </c>
      <c r="CC53" s="6"/>
      <c r="CD53" s="6">
        <f>CA53/CB53</f>
        <v>0.56250000000000011</v>
      </c>
      <c r="CK53" s="33"/>
    </row>
    <row r="54" spans="1:89" x14ac:dyDescent="0.2">
      <c r="A54" s="18">
        <v>53</v>
      </c>
      <c r="B54" s="20">
        <v>0</v>
      </c>
      <c r="C54" s="19" t="s">
        <v>3</v>
      </c>
      <c r="D54" s="20" t="s">
        <v>104</v>
      </c>
      <c r="E54" s="20" t="s">
        <v>1</v>
      </c>
      <c r="F54" s="20">
        <v>0</v>
      </c>
      <c r="G54" s="19" t="s">
        <v>94</v>
      </c>
      <c r="M54" s="21"/>
      <c r="R54" s="21"/>
      <c r="S54" s="21"/>
      <c r="T54" s="21"/>
      <c r="U54" s="21"/>
      <c r="V54" s="21"/>
      <c r="AV54" s="25"/>
      <c r="BP54" s="7">
        <v>226.79599999999999</v>
      </c>
      <c r="BQ54" s="7">
        <v>1247.3779999999999</v>
      </c>
      <c r="BR54" s="7">
        <v>9071.84</v>
      </c>
      <c r="BS54" s="6">
        <f>BQ54/BP54</f>
        <v>5.5</v>
      </c>
      <c r="BT54" s="6">
        <f>BQ54/BR54</f>
        <v>0.13749999999999998</v>
      </c>
      <c r="BU54" s="18"/>
      <c r="BZ54" s="27"/>
      <c r="CK54" s="33"/>
    </row>
    <row r="55" spans="1:89" x14ac:dyDescent="0.2">
      <c r="A55" s="18">
        <v>54</v>
      </c>
      <c r="B55" s="20">
        <v>0</v>
      </c>
      <c r="C55" s="19" t="s">
        <v>3</v>
      </c>
      <c r="D55" s="20" t="s">
        <v>104</v>
      </c>
      <c r="E55" s="20" t="s">
        <v>1</v>
      </c>
      <c r="F55" s="20">
        <v>0</v>
      </c>
      <c r="G55" s="19" t="s">
        <v>94</v>
      </c>
      <c r="M55" s="21"/>
      <c r="R55" s="21"/>
      <c r="S55" s="21">
        <v>680.38799999999992</v>
      </c>
      <c r="T55" s="21">
        <v>907.18399999999997</v>
      </c>
      <c r="U55" s="6"/>
      <c r="V55" s="6">
        <f>S55/T55</f>
        <v>0.74999999999999989</v>
      </c>
      <c r="AV55" s="18"/>
      <c r="BP55" s="7">
        <v>453.59199999999998</v>
      </c>
      <c r="BQ55" s="7">
        <v>396.89299999999997</v>
      </c>
      <c r="BR55" s="7">
        <v>566.99</v>
      </c>
      <c r="BS55" s="6">
        <f>BQ55/BP55</f>
        <v>0.875</v>
      </c>
      <c r="BT55" s="6">
        <f>BQ55/BR55</f>
        <v>0.7</v>
      </c>
      <c r="BU55" s="18"/>
      <c r="BZ55" s="21">
        <v>907.18399999999997</v>
      </c>
      <c r="CA55" s="7">
        <v>113.398</v>
      </c>
      <c r="CB55" s="7">
        <v>1133.98</v>
      </c>
      <c r="CC55" s="6">
        <f>CA55/BZ55</f>
        <v>0.125</v>
      </c>
      <c r="CD55" s="6">
        <f>CA55/CB55</f>
        <v>9.9999999999999992E-2</v>
      </c>
      <c r="CK55" s="33"/>
    </row>
    <row r="56" spans="1:89" x14ac:dyDescent="0.2">
      <c r="A56" s="18">
        <v>55</v>
      </c>
      <c r="B56" s="20">
        <v>0</v>
      </c>
      <c r="C56" s="19" t="s">
        <v>3</v>
      </c>
      <c r="D56" s="20" t="s">
        <v>104</v>
      </c>
      <c r="E56" s="20" t="s">
        <v>1</v>
      </c>
      <c r="F56" s="20">
        <v>0</v>
      </c>
      <c r="G56" s="19" t="s">
        <v>94</v>
      </c>
      <c r="M56" s="21"/>
      <c r="AV56" s="18"/>
      <c r="BZ56" s="27"/>
    </row>
    <row r="57" spans="1:89" x14ac:dyDescent="0.2">
      <c r="A57" s="18">
        <v>56</v>
      </c>
      <c r="B57" s="20">
        <v>0</v>
      </c>
      <c r="C57" s="19" t="s">
        <v>3</v>
      </c>
      <c r="D57" s="20" t="s">
        <v>104</v>
      </c>
      <c r="E57" s="20" t="s">
        <v>1</v>
      </c>
      <c r="F57" s="20">
        <v>0</v>
      </c>
      <c r="G57" s="19" t="s">
        <v>94</v>
      </c>
      <c r="M57" s="21"/>
      <c r="R57" s="7">
        <v>226.79599999999999</v>
      </c>
      <c r="S57" s="7">
        <v>453.59199999999998</v>
      </c>
      <c r="T57" s="7">
        <v>453.59199999999998</v>
      </c>
      <c r="U57" s="6">
        <f>S57/R57</f>
        <v>2</v>
      </c>
      <c r="V57" s="6">
        <f>S57/T57</f>
        <v>1</v>
      </c>
      <c r="AV57" s="18"/>
      <c r="BZ57" s="21">
        <v>226.79599999999999</v>
      </c>
      <c r="CA57" s="7">
        <v>680.38799999999992</v>
      </c>
      <c r="CB57" s="7">
        <v>907.18399999999997</v>
      </c>
      <c r="CC57" s="6">
        <f>CA57/BZ57</f>
        <v>2.9999999999999996</v>
      </c>
      <c r="CD57" s="6">
        <f>CA57/CB57</f>
        <v>0.74999999999999989</v>
      </c>
    </row>
    <row r="58" spans="1:89" x14ac:dyDescent="0.2">
      <c r="A58" s="18">
        <v>57</v>
      </c>
      <c r="B58" s="20">
        <v>0</v>
      </c>
      <c r="C58" s="19" t="s">
        <v>3</v>
      </c>
      <c r="D58" s="20" t="s">
        <v>104</v>
      </c>
      <c r="E58" s="20" t="s">
        <v>1</v>
      </c>
      <c r="F58" s="20">
        <v>0</v>
      </c>
      <c r="G58" s="19" t="s">
        <v>94</v>
      </c>
      <c r="M58" s="21"/>
      <c r="AV58" s="18"/>
      <c r="BZ58" s="27"/>
    </row>
    <row r="59" spans="1:89" x14ac:dyDescent="0.2">
      <c r="A59" s="18">
        <v>58</v>
      </c>
      <c r="B59" s="20">
        <v>0</v>
      </c>
      <c r="C59" s="19" t="s">
        <v>3</v>
      </c>
      <c r="D59" s="20" t="s">
        <v>104</v>
      </c>
      <c r="E59" s="20" t="s">
        <v>1</v>
      </c>
      <c r="F59" s="20">
        <v>0</v>
      </c>
      <c r="G59" s="19" t="s">
        <v>94</v>
      </c>
      <c r="M59" s="21"/>
      <c r="BZ59" s="27"/>
    </row>
    <row r="60" spans="1:89" x14ac:dyDescent="0.2">
      <c r="A60" s="25">
        <v>59</v>
      </c>
      <c r="B60" s="20">
        <v>0</v>
      </c>
      <c r="C60" s="19" t="s">
        <v>3</v>
      </c>
      <c r="D60" s="20" t="s">
        <v>104</v>
      </c>
      <c r="E60" s="20" t="s">
        <v>103</v>
      </c>
      <c r="F60" s="20">
        <v>1</v>
      </c>
      <c r="G60" s="19" t="s">
        <v>95</v>
      </c>
      <c r="H60" s="6">
        <v>9071.84</v>
      </c>
      <c r="I60" s="6">
        <v>10205.82</v>
      </c>
      <c r="J60" s="6">
        <v>45359.199999999997</v>
      </c>
      <c r="K60" s="6">
        <f>I60/H60</f>
        <v>1.125</v>
      </c>
      <c r="L60" s="6">
        <f>I60/J60</f>
        <v>0.22500000000000001</v>
      </c>
      <c r="M60" s="21"/>
      <c r="AB60" s="7">
        <v>907.18399999999997</v>
      </c>
      <c r="AC60" s="7">
        <v>11339.8</v>
      </c>
      <c r="AD60" s="7">
        <v>27215.52</v>
      </c>
      <c r="AE60" s="6">
        <f>AC60/AB60</f>
        <v>12.5</v>
      </c>
      <c r="AF60" s="6">
        <f>AC60/AD60</f>
        <v>0.41666666666666663</v>
      </c>
      <c r="AQ60" s="7"/>
      <c r="AR60" s="7">
        <v>2494.7559999999999</v>
      </c>
      <c r="AS60" s="7">
        <v>6803.88</v>
      </c>
      <c r="AT60" s="6"/>
      <c r="AU60" s="6">
        <f>AR60/AS60</f>
        <v>0.36666666666666664</v>
      </c>
      <c r="BZ60" s="27"/>
      <c r="CJ60" s="33"/>
      <c r="CK60" s="33"/>
    </row>
    <row r="61" spans="1:89" x14ac:dyDescent="0.2">
      <c r="A61" s="18">
        <v>60</v>
      </c>
      <c r="B61" s="20">
        <v>0</v>
      </c>
      <c r="C61" s="19" t="s">
        <v>3</v>
      </c>
      <c r="D61" s="20" t="s">
        <v>104</v>
      </c>
      <c r="E61" s="20" t="s">
        <v>1</v>
      </c>
      <c r="F61" s="20">
        <v>0</v>
      </c>
      <c r="G61" s="19" t="s">
        <v>94</v>
      </c>
      <c r="M61" s="21"/>
      <c r="AM61" s="7">
        <v>907.18399999999997</v>
      </c>
      <c r="AN61" s="7">
        <v>3628.7359999999999</v>
      </c>
      <c r="AO61" s="6"/>
      <c r="AP61" s="6">
        <f>AM61/AN61</f>
        <v>0.25</v>
      </c>
      <c r="BZ61" s="27"/>
    </row>
    <row r="62" spans="1:89" x14ac:dyDescent="0.2">
      <c r="A62" s="18">
        <v>61</v>
      </c>
      <c r="B62" s="20">
        <v>0</v>
      </c>
      <c r="C62" s="19" t="s">
        <v>3</v>
      </c>
      <c r="D62" s="20" t="s">
        <v>104</v>
      </c>
      <c r="E62" s="20" t="s">
        <v>1</v>
      </c>
      <c r="F62" s="20">
        <v>0</v>
      </c>
      <c r="G62" s="19" t="s">
        <v>94</v>
      </c>
      <c r="M62" s="21"/>
      <c r="BB62" s="7">
        <v>9071.84</v>
      </c>
      <c r="BZ62" s="27"/>
    </row>
    <row r="63" spans="1:89" x14ac:dyDescent="0.2">
      <c r="A63" s="25">
        <v>62</v>
      </c>
      <c r="B63" s="20">
        <v>0</v>
      </c>
      <c r="C63" s="19" t="s">
        <v>3</v>
      </c>
      <c r="D63" s="20" t="s">
        <v>104</v>
      </c>
      <c r="E63" s="20" t="s">
        <v>1</v>
      </c>
      <c r="F63" s="20">
        <v>0</v>
      </c>
      <c r="G63" s="19" t="s">
        <v>94</v>
      </c>
      <c r="H63" s="6">
        <v>9071.84</v>
      </c>
      <c r="I63" s="6">
        <v>7257.4719999999998</v>
      </c>
      <c r="J63" s="6">
        <v>22679.599999999999</v>
      </c>
      <c r="K63" s="6">
        <f>I63/H63</f>
        <v>0.79999999999999993</v>
      </c>
      <c r="L63" s="6">
        <f t="shared" ref="L63:L77" si="7">I63/J63</f>
        <v>0.32</v>
      </c>
      <c r="M63" s="21"/>
      <c r="AB63" s="7">
        <v>2267.96</v>
      </c>
      <c r="AC63" s="7">
        <v>6803.88</v>
      </c>
      <c r="AD63" s="7">
        <v>31751.439999999999</v>
      </c>
      <c r="AE63" s="6">
        <f>AC63/AB63</f>
        <v>3</v>
      </c>
      <c r="AF63" s="6">
        <f>AC63/AD63</f>
        <v>0.2142857142857143</v>
      </c>
      <c r="AQ63" s="18"/>
      <c r="BZ63" s="27"/>
      <c r="CK63" s="33"/>
    </row>
    <row r="64" spans="1:89" x14ac:dyDescent="0.2">
      <c r="A64" s="25">
        <v>63</v>
      </c>
      <c r="B64" s="20">
        <v>0</v>
      </c>
      <c r="C64" s="19" t="s">
        <v>3</v>
      </c>
      <c r="D64" s="20" t="s">
        <v>104</v>
      </c>
      <c r="E64" s="20" t="s">
        <v>1</v>
      </c>
      <c r="F64" s="20">
        <v>0</v>
      </c>
      <c r="G64" s="19" t="s">
        <v>94</v>
      </c>
      <c r="H64" s="6">
        <v>7257.4719999999998</v>
      </c>
      <c r="I64" s="6">
        <v>7937.86</v>
      </c>
      <c r="J64" s="6">
        <v>24947.559999999998</v>
      </c>
      <c r="K64" s="6">
        <f>I64/H64</f>
        <v>1.09375</v>
      </c>
      <c r="L64" s="6">
        <f t="shared" si="7"/>
        <v>0.31818181818181818</v>
      </c>
      <c r="M64" s="21"/>
      <c r="AB64" s="7">
        <v>907.18399999999997</v>
      </c>
      <c r="AC64" s="7">
        <v>6577.0839999999998</v>
      </c>
      <c r="AD64" s="7">
        <v>26761.928</v>
      </c>
      <c r="AE64" s="6">
        <f>AC64/AB64</f>
        <v>7.25</v>
      </c>
      <c r="AF64" s="6">
        <f>AC64/AD64</f>
        <v>0.24576271186440676</v>
      </c>
      <c r="AQ64" s="18"/>
      <c r="BZ64" s="27"/>
      <c r="CJ64" s="33"/>
      <c r="CK64" s="33"/>
    </row>
    <row r="65" spans="1:89" x14ac:dyDescent="0.2">
      <c r="A65" s="25">
        <v>64</v>
      </c>
      <c r="B65" s="20">
        <v>0</v>
      </c>
      <c r="C65" s="19" t="s">
        <v>3</v>
      </c>
      <c r="D65" s="20" t="s">
        <v>104</v>
      </c>
      <c r="E65" s="20" t="s">
        <v>1</v>
      </c>
      <c r="F65" s="20">
        <v>0</v>
      </c>
      <c r="G65" s="19" t="s">
        <v>94</v>
      </c>
      <c r="I65" s="6">
        <v>13607.76</v>
      </c>
      <c r="J65" s="6">
        <v>38555.32</v>
      </c>
      <c r="L65" s="6">
        <f t="shared" si="7"/>
        <v>0.35294117647058826</v>
      </c>
      <c r="M65" s="21"/>
      <c r="AB65" s="7">
        <v>1360.7760000000001</v>
      </c>
      <c r="AC65" s="7">
        <v>27215.52</v>
      </c>
      <c r="AD65" s="7">
        <v>31751.439999999999</v>
      </c>
      <c r="AE65" s="6">
        <f>AC65/AB65</f>
        <v>20</v>
      </c>
      <c r="AF65" s="6">
        <f>AC65/AD65</f>
        <v>0.85714285714285721</v>
      </c>
      <c r="AQ65" s="18"/>
      <c r="BZ65" s="27"/>
      <c r="CJ65" s="35"/>
      <c r="CK65" s="33"/>
    </row>
    <row r="66" spans="1:89" x14ac:dyDescent="0.2">
      <c r="A66" s="25">
        <v>65</v>
      </c>
      <c r="B66" s="20">
        <v>0</v>
      </c>
      <c r="C66" s="19" t="s">
        <v>3</v>
      </c>
      <c r="D66" s="20" t="s">
        <v>104</v>
      </c>
      <c r="E66" s="20" t="s">
        <v>1</v>
      </c>
      <c r="F66" s="20">
        <v>0</v>
      </c>
      <c r="G66" s="19" t="s">
        <v>94</v>
      </c>
      <c r="H66" s="6">
        <v>6803.88</v>
      </c>
      <c r="I66" s="6">
        <v>11339.8</v>
      </c>
      <c r="J66" s="6">
        <v>47627.159999999996</v>
      </c>
      <c r="K66" s="6">
        <f>I66/H66</f>
        <v>1.6666666666666665</v>
      </c>
      <c r="L66" s="6">
        <f t="shared" si="7"/>
        <v>0.23809523809523811</v>
      </c>
      <c r="M66" s="21"/>
      <c r="AB66" s="7">
        <v>4535.92</v>
      </c>
      <c r="AC66" s="7">
        <v>11339.8</v>
      </c>
      <c r="AD66" s="7">
        <v>30844.255999999998</v>
      </c>
      <c r="AE66" s="6">
        <f>AC66/AB66</f>
        <v>2.5</v>
      </c>
      <c r="AF66" s="6">
        <f>AC66/AD66</f>
        <v>0.36764705882352944</v>
      </c>
      <c r="BZ66" s="27"/>
      <c r="CJ66" s="33"/>
      <c r="CK66" s="33"/>
    </row>
    <row r="67" spans="1:89" x14ac:dyDescent="0.2">
      <c r="A67" s="18">
        <v>66</v>
      </c>
      <c r="B67" s="20">
        <v>0</v>
      </c>
      <c r="C67" s="19" t="s">
        <v>3</v>
      </c>
      <c r="D67" s="20" t="s">
        <v>104</v>
      </c>
      <c r="E67" s="20" t="s">
        <v>1</v>
      </c>
      <c r="F67" s="20">
        <v>0</v>
      </c>
      <c r="G67" s="19" t="s">
        <v>94</v>
      </c>
      <c r="H67" s="6">
        <v>453.59199999999998</v>
      </c>
      <c r="I67" s="6">
        <v>1133.98</v>
      </c>
      <c r="J67" s="6">
        <v>18143.68</v>
      </c>
      <c r="K67" s="6">
        <f>I67/H67</f>
        <v>2.5</v>
      </c>
      <c r="L67" s="6">
        <f t="shared" si="7"/>
        <v>6.25E-2</v>
      </c>
      <c r="M67" s="21"/>
      <c r="N67" s="21">
        <v>793.78599999999994</v>
      </c>
      <c r="O67" s="21">
        <v>1587.5719999999999</v>
      </c>
      <c r="P67" s="6"/>
      <c r="Q67" s="6">
        <f t="shared" ref="Q67:Q77" si="8">N67/O67</f>
        <v>0.5</v>
      </c>
      <c r="S67" s="7">
        <v>453.59199999999998</v>
      </c>
      <c r="T67" s="7">
        <v>453.59199999999998</v>
      </c>
      <c r="U67" s="6"/>
      <c r="V67" s="6">
        <f>S67/T67</f>
        <v>1</v>
      </c>
      <c r="BZ67" s="27"/>
      <c r="CJ67" s="35"/>
      <c r="CK67" s="33"/>
    </row>
    <row r="68" spans="1:89" x14ac:dyDescent="0.2">
      <c r="A68" s="18">
        <v>67</v>
      </c>
      <c r="B68" s="20">
        <v>0</v>
      </c>
      <c r="C68" s="19" t="s">
        <v>3</v>
      </c>
      <c r="D68" s="20" t="s">
        <v>104</v>
      </c>
      <c r="E68" s="20" t="s">
        <v>1</v>
      </c>
      <c r="F68" s="20">
        <v>0</v>
      </c>
      <c r="G68" s="19" t="s">
        <v>94</v>
      </c>
      <c r="H68" s="6">
        <v>1814.3679999999999</v>
      </c>
      <c r="I68" s="6">
        <v>2494.7559999999999</v>
      </c>
      <c r="J68" s="6">
        <v>45359.199999999997</v>
      </c>
      <c r="K68" s="6">
        <f>I68/H68</f>
        <v>1.375</v>
      </c>
      <c r="L68" s="6">
        <f t="shared" si="7"/>
        <v>5.5E-2</v>
      </c>
      <c r="M68" s="21">
        <v>453.59199999999998</v>
      </c>
      <c r="N68" s="21">
        <v>283.495</v>
      </c>
      <c r="O68" s="21">
        <v>1360.7759999999998</v>
      </c>
      <c r="P68" s="6">
        <f>N68/M68</f>
        <v>0.625</v>
      </c>
      <c r="Q68" s="6">
        <f t="shared" si="8"/>
        <v>0.20833333333333337</v>
      </c>
      <c r="S68" s="7">
        <v>453.59199999999998</v>
      </c>
      <c r="T68" s="7">
        <v>453.59199999999998</v>
      </c>
      <c r="U68" s="6"/>
      <c r="V68" s="6">
        <f>S68/T68</f>
        <v>1</v>
      </c>
      <c r="AR68" s="21">
        <v>1020.582</v>
      </c>
      <c r="AS68" s="7">
        <v>4989.5119999999997</v>
      </c>
      <c r="AT68" s="6"/>
      <c r="AU68" s="6">
        <f>AR68/AS68</f>
        <v>0.20454545454545456</v>
      </c>
      <c r="BF68" s="7">
        <v>226.79599999999999</v>
      </c>
      <c r="BG68" s="7">
        <v>340.19399999999996</v>
      </c>
      <c r="BH68" s="7">
        <v>907.18399999999997</v>
      </c>
      <c r="BI68" s="6">
        <f>BG68/BF68</f>
        <v>1.4999999999999998</v>
      </c>
      <c r="BJ68" s="6">
        <f>BG68/BH68</f>
        <v>0.37499999999999994</v>
      </c>
      <c r="BZ68" s="27"/>
      <c r="CJ68" s="33"/>
      <c r="CK68" s="33"/>
    </row>
    <row r="69" spans="1:89" x14ac:dyDescent="0.2">
      <c r="A69" s="18">
        <v>68</v>
      </c>
      <c r="B69" s="20">
        <v>0</v>
      </c>
      <c r="C69" s="19" t="s">
        <v>3</v>
      </c>
      <c r="D69" s="20" t="s">
        <v>104</v>
      </c>
      <c r="E69" s="20" t="s">
        <v>1</v>
      </c>
      <c r="F69" s="20">
        <v>0</v>
      </c>
      <c r="G69" s="19" t="s">
        <v>94</v>
      </c>
      <c r="I69" s="6">
        <v>1587.5719999999999</v>
      </c>
      <c r="J69" s="6">
        <v>18143.68</v>
      </c>
      <c r="L69" s="6">
        <f t="shared" si="7"/>
        <v>8.7499999999999994E-2</v>
      </c>
      <c r="M69" s="21">
        <v>1360.7759999999998</v>
      </c>
      <c r="N69" s="21">
        <v>907.18399999999997</v>
      </c>
      <c r="O69" s="21">
        <v>2721.5519999999997</v>
      </c>
      <c r="P69" s="6">
        <f>N69/M69</f>
        <v>0.66666666666666674</v>
      </c>
      <c r="Q69" s="6">
        <f t="shared" si="8"/>
        <v>0.33333333333333337</v>
      </c>
      <c r="R69" s="7">
        <v>907.18399999999997</v>
      </c>
      <c r="S69" s="7">
        <v>1133.98</v>
      </c>
      <c r="T69" s="7">
        <v>2267.96</v>
      </c>
      <c r="U69" s="6">
        <f>S69/R69</f>
        <v>1.25</v>
      </c>
      <c r="V69" s="6">
        <f>S69/T69</f>
        <v>0.5</v>
      </c>
      <c r="AR69" s="21"/>
      <c r="BZ69" s="21">
        <v>907.18399999999997</v>
      </c>
      <c r="CA69" s="7">
        <v>1133.98</v>
      </c>
      <c r="CB69" s="21">
        <v>2267.96</v>
      </c>
      <c r="CC69" s="6">
        <f>CA69/BZ69</f>
        <v>1.25</v>
      </c>
      <c r="CD69" s="6">
        <f>CA69/CB69</f>
        <v>0.5</v>
      </c>
      <c r="CJ69" s="33"/>
      <c r="CK69" s="33"/>
    </row>
    <row r="70" spans="1:89" x14ac:dyDescent="0.2">
      <c r="A70" s="18">
        <v>69</v>
      </c>
      <c r="B70" s="20">
        <v>1</v>
      </c>
      <c r="C70" s="19" t="s">
        <v>4</v>
      </c>
      <c r="D70" s="20" t="s">
        <v>104</v>
      </c>
      <c r="E70" s="20" t="s">
        <v>1</v>
      </c>
      <c r="F70" s="20">
        <v>2</v>
      </c>
      <c r="G70" s="20" t="s">
        <v>96</v>
      </c>
      <c r="I70" s="6">
        <v>2721.5519999999997</v>
      </c>
      <c r="J70" s="6">
        <v>20411.64</v>
      </c>
      <c r="L70" s="6">
        <f t="shared" si="7"/>
        <v>0.13333333333333333</v>
      </c>
      <c r="M70" s="21">
        <v>226.79599999999999</v>
      </c>
      <c r="N70" s="21">
        <v>2041.164</v>
      </c>
      <c r="O70" s="21">
        <v>2721.5519999999997</v>
      </c>
      <c r="P70" s="6">
        <f>N70/M70</f>
        <v>9</v>
      </c>
      <c r="Q70" s="6">
        <f t="shared" si="8"/>
        <v>0.75000000000000011</v>
      </c>
      <c r="R70" s="7">
        <v>226.79599999999999</v>
      </c>
      <c r="S70" s="7">
        <v>283.495</v>
      </c>
      <c r="T70" s="7">
        <v>1360.7759999999998</v>
      </c>
      <c r="U70" s="6">
        <f>S70/R70</f>
        <v>1.25</v>
      </c>
      <c r="V70" s="6">
        <f>S70/T70</f>
        <v>0.20833333333333337</v>
      </c>
      <c r="AR70" s="21"/>
      <c r="BF70" s="7">
        <v>226.79599999999999</v>
      </c>
      <c r="BG70" s="7">
        <v>793.78599999999994</v>
      </c>
      <c r="BH70" s="7">
        <v>1360.7759999999998</v>
      </c>
      <c r="BI70" s="6">
        <f>BG70/BF70</f>
        <v>3.5</v>
      </c>
      <c r="BJ70" s="6">
        <f>BG70/BH70</f>
        <v>0.58333333333333337</v>
      </c>
      <c r="BP70" s="7">
        <v>226.79599999999999</v>
      </c>
      <c r="BQ70" s="7">
        <v>1587.5719999999999</v>
      </c>
      <c r="BR70" s="7">
        <v>1814.3679999999999</v>
      </c>
      <c r="BS70" s="6">
        <f>BQ70/BP70</f>
        <v>7</v>
      </c>
      <c r="BT70" s="6">
        <f>BQ70/BR70</f>
        <v>0.875</v>
      </c>
      <c r="BZ70" s="7"/>
      <c r="CA70" s="7">
        <v>1133.98</v>
      </c>
      <c r="CB70" s="21">
        <v>3628.7359999999999</v>
      </c>
      <c r="CC70" s="6"/>
      <c r="CD70" s="6">
        <f>CA70/CB70</f>
        <v>0.3125</v>
      </c>
      <c r="CJ70" s="33"/>
      <c r="CK70" s="33"/>
    </row>
    <row r="71" spans="1:89" x14ac:dyDescent="0.2">
      <c r="A71" s="18">
        <v>70</v>
      </c>
      <c r="B71" s="20">
        <v>0</v>
      </c>
      <c r="C71" s="19" t="s">
        <v>3</v>
      </c>
      <c r="D71" s="20" t="s">
        <v>104</v>
      </c>
      <c r="E71" s="20" t="s">
        <v>1</v>
      </c>
      <c r="F71" s="20">
        <v>2</v>
      </c>
      <c r="G71" s="20" t="s">
        <v>96</v>
      </c>
      <c r="I71" s="6">
        <v>2721.5519999999997</v>
      </c>
      <c r="J71" s="6">
        <v>13607.76</v>
      </c>
      <c r="L71" s="6">
        <f t="shared" si="7"/>
        <v>0.19999999999999998</v>
      </c>
      <c r="M71" s="21"/>
      <c r="N71" s="21">
        <v>1133.98</v>
      </c>
      <c r="O71" s="21">
        <v>366.9</v>
      </c>
      <c r="P71" s="6"/>
      <c r="Q71" s="6">
        <f t="shared" si="8"/>
        <v>3.0907059144180979</v>
      </c>
      <c r="S71" s="7">
        <v>680.38799999999992</v>
      </c>
      <c r="AR71" s="21">
        <v>2948.348</v>
      </c>
      <c r="AS71" s="7">
        <v>3175.1439999999998</v>
      </c>
      <c r="AT71" s="6"/>
      <c r="AU71" s="6">
        <f>AR71/AS71</f>
        <v>0.9285714285714286</v>
      </c>
      <c r="BZ71" s="7"/>
      <c r="CA71" s="21">
        <v>453.59199999999998</v>
      </c>
      <c r="CB71" s="21">
        <v>453.59199999999998</v>
      </c>
      <c r="CC71" s="6"/>
      <c r="CD71" s="6">
        <f>CA71/CB71</f>
        <v>1</v>
      </c>
      <c r="CK71" s="33"/>
    </row>
    <row r="72" spans="1:89" x14ac:dyDescent="0.2">
      <c r="A72" s="18">
        <v>71</v>
      </c>
      <c r="B72" s="20">
        <v>0</v>
      </c>
      <c r="C72" s="19" t="s">
        <v>3</v>
      </c>
      <c r="D72" s="20" t="s">
        <v>104</v>
      </c>
      <c r="E72" s="20" t="s">
        <v>1</v>
      </c>
      <c r="F72" s="20">
        <v>0</v>
      </c>
      <c r="G72" s="19" t="s">
        <v>94</v>
      </c>
      <c r="I72" s="6">
        <v>1587.5719999999999</v>
      </c>
      <c r="J72" s="6">
        <v>18143.68</v>
      </c>
      <c r="L72" s="6">
        <f t="shared" si="7"/>
        <v>8.7499999999999994E-2</v>
      </c>
      <c r="M72" s="21">
        <v>453.59199999999998</v>
      </c>
      <c r="N72" s="21">
        <v>510.291</v>
      </c>
      <c r="O72" s="21">
        <v>2267.96</v>
      </c>
      <c r="P72" s="6">
        <f>N72/M72</f>
        <v>1.125</v>
      </c>
      <c r="Q72" s="6">
        <f t="shared" si="8"/>
        <v>0.22500000000000001</v>
      </c>
      <c r="AR72" s="21"/>
      <c r="BV72" s="7">
        <v>510.291</v>
      </c>
      <c r="BW72" s="7">
        <v>453.59199999999998</v>
      </c>
      <c r="BX72" s="6"/>
      <c r="BY72" s="6">
        <f>BV72/BW72</f>
        <v>1.125</v>
      </c>
      <c r="BZ72" s="7"/>
      <c r="CA72" s="21">
        <v>2041.164</v>
      </c>
      <c r="CB72" s="21">
        <v>3175.1439999999998</v>
      </c>
      <c r="CC72" s="6"/>
      <c r="CD72" s="6">
        <f>CA72/CB72</f>
        <v>0.6428571428571429</v>
      </c>
      <c r="CK72" s="33"/>
    </row>
    <row r="73" spans="1:89" x14ac:dyDescent="0.2">
      <c r="A73" s="18">
        <v>72</v>
      </c>
      <c r="B73" s="20">
        <v>0</v>
      </c>
      <c r="C73" s="19" t="s">
        <v>3</v>
      </c>
      <c r="D73" s="20" t="s">
        <v>104</v>
      </c>
      <c r="E73" s="20" t="s">
        <v>1</v>
      </c>
      <c r="F73" s="20">
        <v>0</v>
      </c>
      <c r="G73" s="19" t="s">
        <v>94</v>
      </c>
      <c r="I73" s="6">
        <v>1474.174</v>
      </c>
      <c r="J73" s="6">
        <v>2721.5519999999997</v>
      </c>
      <c r="L73" s="6">
        <f t="shared" si="7"/>
        <v>0.54166666666666674</v>
      </c>
      <c r="M73" s="21"/>
      <c r="N73" s="21">
        <v>1133.98</v>
      </c>
      <c r="O73" s="21">
        <v>1133.98</v>
      </c>
      <c r="P73" s="6"/>
      <c r="Q73" s="6">
        <f t="shared" si="8"/>
        <v>1</v>
      </c>
      <c r="S73" s="7">
        <v>453.59199999999998</v>
      </c>
      <c r="T73" s="7">
        <v>680.38799999999992</v>
      </c>
      <c r="U73" s="6"/>
      <c r="V73" s="6">
        <f>S73/T73</f>
        <v>0.66666666666666674</v>
      </c>
      <c r="AR73" s="21">
        <v>907.18399999999997</v>
      </c>
      <c r="AS73" s="7">
        <v>3175.1439999999998</v>
      </c>
      <c r="AT73" s="6"/>
      <c r="AU73" s="6">
        <f>AR73/AS73</f>
        <v>0.2857142857142857</v>
      </c>
      <c r="BG73" s="7">
        <v>793.78599999999994</v>
      </c>
      <c r="BH73" s="7">
        <v>1360.7759999999998</v>
      </c>
      <c r="BI73" s="6"/>
      <c r="BJ73" s="6">
        <f>BG73/BH73</f>
        <v>0.58333333333333337</v>
      </c>
      <c r="BZ73" s="18"/>
      <c r="CB73" s="21"/>
      <c r="CC73" s="21"/>
      <c r="CD73" s="21"/>
      <c r="CK73" s="33"/>
    </row>
    <row r="74" spans="1:89" x14ac:dyDescent="0.2">
      <c r="A74" s="18">
        <v>73</v>
      </c>
      <c r="B74" s="20">
        <v>0</v>
      </c>
      <c r="C74" s="19" t="s">
        <v>3</v>
      </c>
      <c r="D74" s="20" t="s">
        <v>104</v>
      </c>
      <c r="E74" s="20" t="s">
        <v>1</v>
      </c>
      <c r="F74" s="20">
        <v>0</v>
      </c>
      <c r="G74" s="19" t="s">
        <v>94</v>
      </c>
      <c r="I74" s="6">
        <v>1247.3779999999999</v>
      </c>
      <c r="J74" s="6">
        <v>3628.7359999999999</v>
      </c>
      <c r="L74" s="6">
        <f t="shared" si="7"/>
        <v>0.34375</v>
      </c>
      <c r="M74" s="21"/>
      <c r="N74" s="21">
        <v>1133.98</v>
      </c>
      <c r="O74" s="21">
        <v>1133.98</v>
      </c>
      <c r="P74" s="6"/>
      <c r="Q74" s="6">
        <f t="shared" si="8"/>
        <v>1</v>
      </c>
      <c r="S74" s="7">
        <v>453.59199999999998</v>
      </c>
      <c r="T74" s="7">
        <v>453.59199999999998</v>
      </c>
      <c r="U74" s="6"/>
      <c r="V74" s="6">
        <f>S74/T74</f>
        <v>1</v>
      </c>
      <c r="AL74" s="23"/>
      <c r="AR74" s="21">
        <v>907.18399999999997</v>
      </c>
      <c r="AS74" s="7">
        <v>3175.1439999999998</v>
      </c>
      <c r="AT74" s="6"/>
      <c r="AU74" s="6">
        <f>AR74/AS74</f>
        <v>0.2857142857142857</v>
      </c>
      <c r="CA74" s="21">
        <v>1814.3679999999999</v>
      </c>
      <c r="CB74" s="21">
        <v>1814.3679999999999</v>
      </c>
      <c r="CC74" s="6"/>
      <c r="CD74" s="6">
        <f>CA74/CB74</f>
        <v>1</v>
      </c>
      <c r="CK74" s="33"/>
    </row>
    <row r="75" spans="1:89" x14ac:dyDescent="0.2">
      <c r="A75" s="18">
        <v>74</v>
      </c>
      <c r="B75" s="20">
        <v>0</v>
      </c>
      <c r="C75" s="19" t="s">
        <v>3</v>
      </c>
      <c r="D75" s="20" t="s">
        <v>104</v>
      </c>
      <c r="E75" s="20" t="s">
        <v>1</v>
      </c>
      <c r="F75" s="20">
        <v>0</v>
      </c>
      <c r="G75" s="19" t="s">
        <v>94</v>
      </c>
      <c r="H75" s="6">
        <v>1814.3679999999999</v>
      </c>
      <c r="I75" s="6">
        <v>2041.164</v>
      </c>
      <c r="J75" s="6">
        <v>2267.96</v>
      </c>
      <c r="K75" s="6">
        <f>I75/H75</f>
        <v>1.125</v>
      </c>
      <c r="L75" s="6">
        <f t="shared" si="7"/>
        <v>0.9</v>
      </c>
      <c r="M75" s="21">
        <v>340.19399999999996</v>
      </c>
      <c r="N75" s="21">
        <v>566.99</v>
      </c>
      <c r="O75" s="21">
        <v>2267.96</v>
      </c>
      <c r="P75" s="6">
        <f>N75/M75</f>
        <v>1.666666666666667</v>
      </c>
      <c r="Q75" s="6">
        <f t="shared" si="8"/>
        <v>0.25</v>
      </c>
      <c r="R75" s="7">
        <v>340.19399999999996</v>
      </c>
      <c r="S75" s="7">
        <v>453.59199999999998</v>
      </c>
      <c r="T75" s="7">
        <v>453.59199999999998</v>
      </c>
      <c r="U75" s="6">
        <f>S75/R75</f>
        <v>1.3333333333333335</v>
      </c>
      <c r="V75" s="6">
        <f>S75/T75</f>
        <v>1</v>
      </c>
      <c r="AL75" s="18"/>
      <c r="AR75" s="21"/>
      <c r="CK75" s="33"/>
    </row>
    <row r="76" spans="1:89" x14ac:dyDescent="0.2">
      <c r="A76" s="18">
        <v>75</v>
      </c>
      <c r="B76" s="20">
        <v>0</v>
      </c>
      <c r="C76" s="19" t="s">
        <v>3</v>
      </c>
      <c r="D76" s="20" t="s">
        <v>104</v>
      </c>
      <c r="E76" s="20" t="s">
        <v>1</v>
      </c>
      <c r="F76" s="20">
        <v>0</v>
      </c>
      <c r="G76" s="19" t="s">
        <v>94</v>
      </c>
      <c r="H76" s="6">
        <v>1360.7759999999998</v>
      </c>
      <c r="I76" s="6">
        <v>2041.164</v>
      </c>
      <c r="J76" s="6">
        <v>45359.199999999997</v>
      </c>
      <c r="K76" s="6">
        <f>I76/H76</f>
        <v>1.5000000000000002</v>
      </c>
      <c r="L76" s="6">
        <f t="shared" si="7"/>
        <v>4.5000000000000005E-2</v>
      </c>
      <c r="M76" s="21">
        <v>226.79599999999999</v>
      </c>
      <c r="N76" s="21">
        <v>566.99</v>
      </c>
      <c r="O76" s="21">
        <v>1814.3679999999999</v>
      </c>
      <c r="P76" s="6">
        <f>N76/M76</f>
        <v>2.5</v>
      </c>
      <c r="Q76" s="6">
        <f t="shared" si="8"/>
        <v>0.3125</v>
      </c>
      <c r="S76" s="7">
        <v>453.59199999999998</v>
      </c>
      <c r="T76" s="7">
        <v>453.59199999999998</v>
      </c>
      <c r="U76" s="6"/>
      <c r="V76" s="6">
        <f>S76/T76</f>
        <v>1</v>
      </c>
      <c r="AL76" s="18"/>
      <c r="BF76" s="7"/>
      <c r="BG76" s="7">
        <v>907.18399999999997</v>
      </c>
      <c r="BH76" s="7">
        <v>907.18399999999997</v>
      </c>
      <c r="BI76" s="6"/>
      <c r="BJ76" s="6">
        <f>BG76/BH76</f>
        <v>1</v>
      </c>
      <c r="BP76" s="7">
        <v>226.79599999999999</v>
      </c>
      <c r="BQ76" s="7">
        <v>623.68899999999996</v>
      </c>
      <c r="BR76" s="7">
        <v>1360.7759999999998</v>
      </c>
      <c r="BS76" s="6">
        <f>BQ76/BP76</f>
        <v>2.75</v>
      </c>
      <c r="BT76" s="32">
        <f>BQ76/BR76</f>
        <v>0.45833333333333337</v>
      </c>
      <c r="CK76" s="33"/>
    </row>
    <row r="77" spans="1:89" x14ac:dyDescent="0.2">
      <c r="A77" s="18">
        <v>76</v>
      </c>
      <c r="B77" s="20">
        <v>0</v>
      </c>
      <c r="C77" s="19" t="s">
        <v>3</v>
      </c>
      <c r="D77" s="20" t="s">
        <v>104</v>
      </c>
      <c r="E77" s="20" t="s">
        <v>1</v>
      </c>
      <c r="F77" s="20">
        <v>0</v>
      </c>
      <c r="G77" s="19" t="s">
        <v>94</v>
      </c>
      <c r="H77" s="6">
        <v>3175.1439999999998</v>
      </c>
      <c r="I77" s="6">
        <v>1814.3679999999999</v>
      </c>
      <c r="J77" s="6">
        <v>22679.599999999999</v>
      </c>
      <c r="K77" s="6">
        <f>I77/H77</f>
        <v>0.5714285714285714</v>
      </c>
      <c r="L77" s="6">
        <f t="shared" si="7"/>
        <v>0.08</v>
      </c>
      <c r="N77" s="21">
        <v>2041.164</v>
      </c>
      <c r="O77" s="21">
        <v>6803.88</v>
      </c>
      <c r="P77" s="6"/>
      <c r="Q77" s="6">
        <f t="shared" si="8"/>
        <v>0.3</v>
      </c>
      <c r="W77" s="21">
        <v>453.59199999999998</v>
      </c>
      <c r="X77" s="21">
        <v>1133.98</v>
      </c>
      <c r="Y77" s="21">
        <v>4535.92</v>
      </c>
      <c r="Z77" s="6">
        <f>X77/W77</f>
        <v>2.5</v>
      </c>
      <c r="AA77" s="6">
        <f>X77/Y77</f>
        <v>0.25</v>
      </c>
      <c r="AB77" s="7">
        <v>2721.5519999999997</v>
      </c>
      <c r="AC77" s="7">
        <v>11793.392</v>
      </c>
      <c r="AD77" s="7">
        <v>34472.991999999998</v>
      </c>
      <c r="AE77" s="6">
        <f>AC77/AB77</f>
        <v>4.3333333333333339</v>
      </c>
      <c r="AF77" s="6">
        <f>AC77/AD77</f>
        <v>0.34210526315789475</v>
      </c>
      <c r="AL77" s="18"/>
      <c r="CJ77" s="33"/>
      <c r="CK77" s="33"/>
    </row>
    <row r="78" spans="1:89" x14ac:dyDescent="0.2">
      <c r="A78" s="18">
        <v>77</v>
      </c>
      <c r="B78" s="20">
        <v>0</v>
      </c>
      <c r="C78" s="19" t="s">
        <v>3</v>
      </c>
      <c r="D78" s="20" t="s">
        <v>104</v>
      </c>
      <c r="E78" s="20" t="s">
        <v>1</v>
      </c>
      <c r="F78" s="20">
        <v>0</v>
      </c>
      <c r="G78" s="19" t="s">
        <v>94</v>
      </c>
      <c r="R78" s="7">
        <v>1133.98</v>
      </c>
      <c r="S78" s="7">
        <v>907.18399999999997</v>
      </c>
      <c r="T78" s="7">
        <v>1360.7759999999998</v>
      </c>
      <c r="U78" s="6">
        <f>S78/R78</f>
        <v>0.79999999999999993</v>
      </c>
      <c r="V78" s="6">
        <f>S78/T78</f>
        <v>0.66666666666666674</v>
      </c>
      <c r="W78" s="21"/>
      <c r="X78" s="21"/>
      <c r="Y78" s="21"/>
      <c r="Z78" s="21"/>
      <c r="AA78" s="21"/>
      <c r="AL78" s="18"/>
      <c r="CK78" s="33"/>
    </row>
    <row r="79" spans="1:89" x14ac:dyDescent="0.2">
      <c r="A79" s="18">
        <v>78</v>
      </c>
      <c r="B79" s="20">
        <v>0</v>
      </c>
      <c r="C79" s="19" t="s">
        <v>3</v>
      </c>
      <c r="D79" s="20" t="s">
        <v>104</v>
      </c>
      <c r="E79" s="20" t="s">
        <v>1</v>
      </c>
      <c r="F79" s="20">
        <v>0</v>
      </c>
      <c r="G79" s="19" t="s">
        <v>94</v>
      </c>
      <c r="I79" s="6">
        <v>4535.92</v>
      </c>
      <c r="J79" s="6">
        <v>29937.072</v>
      </c>
      <c r="L79" s="6">
        <f>I79/J79</f>
        <v>0.15151515151515152</v>
      </c>
      <c r="S79" s="7">
        <v>907.18399999999997</v>
      </c>
      <c r="T79" s="7">
        <v>1814.3679999999999</v>
      </c>
      <c r="U79" s="6"/>
      <c r="V79" s="6">
        <f>S79/T79</f>
        <v>0.5</v>
      </c>
      <c r="W79" s="21"/>
      <c r="X79" s="21"/>
      <c r="Y79" s="21"/>
      <c r="Z79" s="21"/>
      <c r="AA79" s="21"/>
      <c r="AG79" s="22">
        <v>453.59199999999998</v>
      </c>
      <c r="AH79" s="22">
        <v>2041.164</v>
      </c>
      <c r="AI79" s="22">
        <v>2267.96</v>
      </c>
      <c r="AJ79" s="6">
        <f>AH79/AG79</f>
        <v>4.5</v>
      </c>
      <c r="AK79" s="6">
        <f>AH79/AI79</f>
        <v>0.9</v>
      </c>
      <c r="AL79" s="7">
        <v>226.79599999999999</v>
      </c>
      <c r="AM79" s="7">
        <v>566.99</v>
      </c>
      <c r="AN79" s="7">
        <v>1814.3679999999999</v>
      </c>
      <c r="AO79" s="6">
        <f>AM79/AL79</f>
        <v>2.5</v>
      </c>
      <c r="AP79" s="6">
        <f>AM79/AN79</f>
        <v>0.3125</v>
      </c>
      <c r="CK79" s="33"/>
    </row>
    <row r="80" spans="1:89" x14ac:dyDescent="0.2">
      <c r="A80" s="18">
        <v>79</v>
      </c>
      <c r="B80" s="20">
        <v>0</v>
      </c>
      <c r="C80" s="19" t="s">
        <v>3</v>
      </c>
      <c r="D80" s="20" t="s">
        <v>104</v>
      </c>
      <c r="E80" s="20" t="s">
        <v>1</v>
      </c>
      <c r="F80" s="20">
        <v>0</v>
      </c>
      <c r="G80" s="19" t="s">
        <v>94</v>
      </c>
      <c r="H80" s="6">
        <v>1360.7760000000001</v>
      </c>
      <c r="I80" s="6">
        <v>6803.88</v>
      </c>
      <c r="J80" s="6">
        <v>3628.7359999999999</v>
      </c>
      <c r="K80" s="6">
        <f>I80/H80</f>
        <v>5</v>
      </c>
      <c r="L80" s="6">
        <f>I80/J80</f>
        <v>1.875</v>
      </c>
      <c r="W80" s="21"/>
      <c r="X80" s="21"/>
      <c r="Y80" s="21"/>
      <c r="Z80" s="21"/>
      <c r="AA80" s="21"/>
      <c r="AG80" s="22">
        <v>1587.5719999999999</v>
      </c>
      <c r="AH80" s="22">
        <v>1587.5719999999999</v>
      </c>
      <c r="AI80" s="22">
        <v>1814.3679999999999</v>
      </c>
      <c r="AJ80" s="6">
        <f>AH80/AG80</f>
        <v>1</v>
      </c>
      <c r="AK80" s="6">
        <f>AH80/AI80</f>
        <v>0.875</v>
      </c>
      <c r="AL80" s="7">
        <v>680.38799999999992</v>
      </c>
      <c r="AM80" s="7">
        <v>907.18399999999997</v>
      </c>
      <c r="AN80" s="7">
        <v>1360.7759999999998</v>
      </c>
      <c r="AO80" s="6">
        <f>AM80/AL80</f>
        <v>1.3333333333333335</v>
      </c>
      <c r="AP80" s="6">
        <f>AM80/AN80</f>
        <v>0.66666666666666674</v>
      </c>
      <c r="BU80" s="7">
        <v>907.18399999999997</v>
      </c>
      <c r="BV80" s="7">
        <v>907.18399999999997</v>
      </c>
      <c r="BW80" s="7">
        <v>907.18399999999997</v>
      </c>
      <c r="BX80" s="6">
        <f>BV80/BU80</f>
        <v>1</v>
      </c>
      <c r="BY80" s="6">
        <f>BV80/BW80</f>
        <v>1</v>
      </c>
      <c r="CJ80" s="33"/>
      <c r="CK80" s="33"/>
    </row>
    <row r="81" spans="1:89" x14ac:dyDescent="0.2">
      <c r="A81" s="18">
        <v>80</v>
      </c>
      <c r="B81" s="20">
        <v>0</v>
      </c>
      <c r="C81" s="19" t="s">
        <v>3</v>
      </c>
      <c r="D81" s="20" t="s">
        <v>104</v>
      </c>
      <c r="E81" s="20" t="s">
        <v>1</v>
      </c>
      <c r="F81" s="20">
        <v>0</v>
      </c>
      <c r="G81" s="19" t="s">
        <v>94</v>
      </c>
      <c r="H81" s="6">
        <v>2267.96</v>
      </c>
      <c r="I81" s="6">
        <v>1474.174</v>
      </c>
      <c r="J81" s="6">
        <v>18143.68</v>
      </c>
      <c r="K81" s="6">
        <f>I81/H81</f>
        <v>0.65</v>
      </c>
      <c r="L81" s="6">
        <f>I81/J81</f>
        <v>8.1250000000000003E-2</v>
      </c>
      <c r="R81" s="7">
        <v>226.79599999999999</v>
      </c>
      <c r="S81" s="7">
        <v>1247.3779999999999</v>
      </c>
      <c r="T81" s="7">
        <v>2267.96</v>
      </c>
      <c r="U81" s="6">
        <f>S81/R81</f>
        <v>5.5</v>
      </c>
      <c r="V81" s="6">
        <f>S81/T81</f>
        <v>0.54999999999999993</v>
      </c>
      <c r="W81" s="21"/>
      <c r="X81" s="21"/>
      <c r="Y81" s="21"/>
      <c r="Z81" s="21"/>
      <c r="AA81" s="21"/>
      <c r="AG81" s="22">
        <v>226.79599999999999</v>
      </c>
      <c r="AH81" s="22">
        <v>1247.3779999999999</v>
      </c>
      <c r="AI81" s="22">
        <v>2267.96</v>
      </c>
      <c r="AJ81" s="6">
        <f>AH81/AG81</f>
        <v>5.5</v>
      </c>
      <c r="AK81" s="6">
        <f>AH81/AI81</f>
        <v>0.54999999999999993</v>
      </c>
      <c r="AL81" s="7">
        <v>680.38799999999992</v>
      </c>
      <c r="AM81" s="7">
        <v>396.89299999999997</v>
      </c>
      <c r="AN81" s="7">
        <v>1814.3679999999999</v>
      </c>
      <c r="AO81" s="6">
        <f>AM81/AL81</f>
        <v>0.58333333333333337</v>
      </c>
      <c r="AP81" s="6">
        <f>AM81/AN81</f>
        <v>0.21875</v>
      </c>
      <c r="CJ81" s="33"/>
      <c r="CK81" s="33"/>
    </row>
    <row r="82" spans="1:89" x14ac:dyDescent="0.2">
      <c r="A82" s="18">
        <v>81</v>
      </c>
      <c r="B82" s="20">
        <v>0</v>
      </c>
      <c r="C82" s="19" t="s">
        <v>3</v>
      </c>
      <c r="D82" s="20" t="s">
        <v>104</v>
      </c>
      <c r="E82" s="20" t="s">
        <v>1</v>
      </c>
      <c r="F82" s="20">
        <v>0</v>
      </c>
      <c r="G82" s="19" t="s">
        <v>94</v>
      </c>
      <c r="W82" s="21"/>
      <c r="X82" s="21"/>
      <c r="Y82" s="21"/>
      <c r="Z82" s="21"/>
      <c r="AA82" s="21"/>
      <c r="AV82" s="7">
        <v>1360.7759999999998</v>
      </c>
      <c r="AW82" s="7">
        <v>793.78599999999994</v>
      </c>
      <c r="AX82" s="7">
        <v>1360.7759999999998</v>
      </c>
      <c r="AY82" s="6">
        <f>AW82/AV82</f>
        <v>0.58333333333333337</v>
      </c>
      <c r="AZ82" s="6">
        <f>AW82/AX82</f>
        <v>0.58333333333333337</v>
      </c>
      <c r="CJ82" s="33"/>
      <c r="CK82" s="33"/>
    </row>
    <row r="83" spans="1:89" x14ac:dyDescent="0.2">
      <c r="A83" s="18">
        <v>82</v>
      </c>
      <c r="B83" s="20">
        <v>2</v>
      </c>
      <c r="C83" s="19" t="s">
        <v>2</v>
      </c>
      <c r="D83" s="20" t="s">
        <v>105</v>
      </c>
      <c r="E83" s="20" t="s">
        <v>103</v>
      </c>
      <c r="F83" s="20">
        <v>0</v>
      </c>
      <c r="G83" s="19" t="s">
        <v>94</v>
      </c>
      <c r="H83" s="6">
        <v>11339.8</v>
      </c>
      <c r="I83" s="6">
        <v>14741.74</v>
      </c>
      <c r="J83" s="6">
        <v>18143.68</v>
      </c>
      <c r="K83" s="6">
        <f>I83/H83</f>
        <v>1.3</v>
      </c>
      <c r="L83" s="6">
        <f>I83/J83</f>
        <v>0.8125</v>
      </c>
      <c r="R83" s="7">
        <v>453.59199999999998</v>
      </c>
      <c r="S83" s="7">
        <v>1133.98</v>
      </c>
      <c r="T83" s="7">
        <v>1814.3679999999999</v>
      </c>
      <c r="U83" s="6">
        <f>S83/R83</f>
        <v>2.5</v>
      </c>
      <c r="V83" s="6">
        <f>S83/T83</f>
        <v>0.625</v>
      </c>
      <c r="W83" s="21">
        <v>453.59199999999998</v>
      </c>
      <c r="X83" s="21">
        <v>453.59199999999998</v>
      </c>
      <c r="Y83" s="21">
        <v>5443.1039999999994</v>
      </c>
      <c r="Z83" s="6">
        <f>X83/W83</f>
        <v>1</v>
      </c>
      <c r="AA83" s="6">
        <f>X83/Y83</f>
        <v>8.3333333333333343E-2</v>
      </c>
      <c r="AG83" s="22">
        <v>907.18399999999997</v>
      </c>
      <c r="AH83" s="22">
        <v>1814.3679999999999</v>
      </c>
      <c r="AI83" s="22">
        <v>4535.92</v>
      </c>
      <c r="AJ83" s="6">
        <f>AH83/AG83</f>
        <v>2</v>
      </c>
      <c r="AK83" s="6">
        <f>AH83/AI83</f>
        <v>0.39999999999999997</v>
      </c>
      <c r="CK83" s="33"/>
    </row>
    <row r="84" spans="1:89" x14ac:dyDescent="0.2">
      <c r="B84" s="19"/>
      <c r="C84" s="19"/>
      <c r="D84" s="37"/>
      <c r="E84" s="37"/>
      <c r="F84" s="19"/>
      <c r="G84" s="19"/>
    </row>
    <row r="86" spans="1:89" ht="16" x14ac:dyDescent="0.2">
      <c r="B86" s="3"/>
      <c r="C86" s="3"/>
      <c r="D86" s="3"/>
      <c r="E86" s="3"/>
      <c r="F86" s="3"/>
      <c r="G86" s="3"/>
    </row>
    <row r="87" spans="1:89" x14ac:dyDescent="0.2">
      <c r="B87" s="5"/>
      <c r="C87" s="5"/>
      <c r="D87" s="5"/>
      <c r="E87" s="5"/>
      <c r="F87" s="5"/>
      <c r="G87" s="5"/>
    </row>
  </sheetData>
  <sortState ref="A2:CK87">
    <sortCondition ref="A2:A87"/>
    <sortCondition ref="E2:E87"/>
  </sortState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abSelected="1" workbookViewId="0">
      <selection activeCell="D7" sqref="D7"/>
    </sheetView>
  </sheetViews>
  <sheetFormatPr baseColWidth="10" defaultColWidth="8.83203125" defaultRowHeight="15" x14ac:dyDescent="0.2"/>
  <cols>
    <col min="1" max="1" width="12" customWidth="1"/>
    <col min="2" max="2" width="15.6640625" customWidth="1"/>
    <col min="3" max="3" width="8.83203125" style="2"/>
    <col min="4" max="4" width="11.5" customWidth="1"/>
    <col min="5" max="5" width="13.5" customWidth="1"/>
  </cols>
  <sheetData>
    <row r="1" spans="1:3" x14ac:dyDescent="0.2">
      <c r="A1" s="16" t="s">
        <v>106</v>
      </c>
    </row>
    <row r="2" spans="1:3" ht="15" customHeight="1" x14ac:dyDescent="0.2"/>
    <row r="3" spans="1:3" ht="15" customHeight="1" x14ac:dyDescent="0.2">
      <c r="A3" t="s">
        <v>117</v>
      </c>
    </row>
    <row r="4" spans="1:3" x14ac:dyDescent="0.2">
      <c r="B4" t="s">
        <v>120</v>
      </c>
    </row>
    <row r="5" spans="1:3" x14ac:dyDescent="0.2">
      <c r="B5" t="s">
        <v>119</v>
      </c>
    </row>
    <row r="6" spans="1:3" x14ac:dyDescent="0.2">
      <c r="B6" t="s">
        <v>121</v>
      </c>
    </row>
    <row r="8" spans="1:3" x14ac:dyDescent="0.2">
      <c r="A8" t="s">
        <v>118</v>
      </c>
    </row>
    <row r="10" spans="1:3" x14ac:dyDescent="0.2">
      <c r="A10" s="15" t="s">
        <v>5</v>
      </c>
    </row>
    <row r="11" spans="1:3" x14ac:dyDescent="0.2">
      <c r="A11" s="29" t="s">
        <v>107</v>
      </c>
      <c r="B11" s="30" t="s">
        <v>108</v>
      </c>
      <c r="C11" s="2" t="s">
        <v>109</v>
      </c>
    </row>
    <row r="12" spans="1:3" x14ac:dyDescent="0.2">
      <c r="A12">
        <v>0</v>
      </c>
      <c r="B12" s="2" t="s">
        <v>3</v>
      </c>
      <c r="C12" s="2" t="s">
        <v>111</v>
      </c>
    </row>
    <row r="13" spans="1:3" x14ac:dyDescent="0.2">
      <c r="A13">
        <v>1</v>
      </c>
      <c r="B13" s="2" t="s">
        <v>97</v>
      </c>
      <c r="C13" s="2" t="s">
        <v>112</v>
      </c>
    </row>
    <row r="14" spans="1:3" x14ac:dyDescent="0.2">
      <c r="A14">
        <v>2</v>
      </c>
      <c r="B14" s="2" t="s">
        <v>2</v>
      </c>
      <c r="C14" s="2" t="s">
        <v>113</v>
      </c>
    </row>
    <row r="16" spans="1:3" x14ac:dyDescent="0.2">
      <c r="A16" s="15" t="s">
        <v>98</v>
      </c>
      <c r="C16" s="2" t="s">
        <v>114</v>
      </c>
    </row>
    <row r="17" spans="1:3" x14ac:dyDescent="0.2">
      <c r="A17" s="29" t="s">
        <v>107</v>
      </c>
      <c r="B17" s="30" t="s">
        <v>108</v>
      </c>
    </row>
    <row r="18" spans="1:3" x14ac:dyDescent="0.2">
      <c r="A18">
        <v>0</v>
      </c>
      <c r="B18" t="s">
        <v>99</v>
      </c>
    </row>
    <row r="19" spans="1:3" x14ac:dyDescent="0.2">
      <c r="A19">
        <v>1</v>
      </c>
      <c r="B19" t="s">
        <v>100</v>
      </c>
    </row>
    <row r="20" spans="1:3" x14ac:dyDescent="0.2">
      <c r="A20" s="31" t="s">
        <v>6</v>
      </c>
      <c r="C20" t="s">
        <v>116</v>
      </c>
    </row>
    <row r="21" spans="1:3" x14ac:dyDescent="0.2">
      <c r="A21" s="29" t="s">
        <v>107</v>
      </c>
      <c r="B21" s="30" t="s">
        <v>108</v>
      </c>
      <c r="C21"/>
    </row>
    <row r="22" spans="1:3" x14ac:dyDescent="0.2">
      <c r="A22">
        <v>0</v>
      </c>
      <c r="B22" t="s">
        <v>7</v>
      </c>
      <c r="C22"/>
    </row>
    <row r="23" spans="1:3" x14ac:dyDescent="0.2">
      <c r="A23">
        <v>1</v>
      </c>
      <c r="B23" t="s">
        <v>1</v>
      </c>
      <c r="C23"/>
    </row>
    <row r="24" spans="1:3" x14ac:dyDescent="0.2">
      <c r="A24" s="15" t="s">
        <v>11</v>
      </c>
      <c r="C24" t="s">
        <v>115</v>
      </c>
    </row>
    <row r="25" spans="1:3" x14ac:dyDescent="0.2">
      <c r="A25" s="29" t="s">
        <v>107</v>
      </c>
      <c r="B25" t="s">
        <v>108</v>
      </c>
    </row>
    <row r="26" spans="1:3" x14ac:dyDescent="0.2">
      <c r="A26">
        <v>0</v>
      </c>
      <c r="B26" t="s">
        <v>8</v>
      </c>
    </row>
    <row r="27" spans="1:3" x14ac:dyDescent="0.2">
      <c r="A27">
        <v>1</v>
      </c>
      <c r="B27" t="s">
        <v>9</v>
      </c>
    </row>
    <row r="28" spans="1:3" x14ac:dyDescent="0.2">
      <c r="A28">
        <v>2</v>
      </c>
      <c r="B28" s="2" t="s">
        <v>102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 1</vt:lpstr>
      <vt:lpstr>Legend</vt:lpstr>
    </vt:vector>
  </TitlesOfParts>
  <Company>University at Buffalo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ELMcLean</dc:creator>
  <cp:lastModifiedBy>Elizabeth Mclean</cp:lastModifiedBy>
  <dcterms:created xsi:type="dcterms:W3CDTF">2015-05-16T00:16:53Z</dcterms:created>
  <dcterms:modified xsi:type="dcterms:W3CDTF">2017-11-14T20:47:09Z</dcterms:modified>
</cp:coreProperties>
</file>